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l\Documents\"/>
    </mc:Choice>
  </mc:AlternateContent>
  <xr:revisionPtr revIDLastSave="0" documentId="8_{6A48D5E0-2F28-423E-AF67-9FA4EE3277B0}" xr6:coauthVersionLast="45" xr6:coauthVersionMax="45" xr10:uidLastSave="{00000000-0000-0000-0000-000000000000}"/>
  <bookViews>
    <workbookView xWindow="2340" yWindow="2340" windowWidth="21600" windowHeight="11385" xr2:uid="{289D6D6B-ABDE-4216-9A28-DFEFC6C0DC5A}"/>
  </bookViews>
  <sheets>
    <sheet name="ריכוז פרטי הגשת בקשות 2020" sheetId="4" r:id="rId1"/>
    <sheet name="חישוב רשויות שלא דיווחו 2019" sheetId="2" state="hidden" r:id="rId2"/>
    <sheet name="ניתוח 2019" sheetId="3" state="hidden" r:id="rId3"/>
  </sheets>
  <externalReferences>
    <externalReference r:id="rId4"/>
  </externalReferences>
  <definedNames>
    <definedName name="_xlnm._FilterDatabase" localSheetId="1" hidden="1">'חישוב רשויות שלא דיווחו 2019'!$A$2:$G$28</definedName>
    <definedName name="_xlnm._FilterDatabase" localSheetId="0" hidden="1">'ריכוז פרטי הגשת בקשות 2020'!$A$2:$X$97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4" i="4" l="1"/>
  <c r="X5" i="4"/>
  <c r="X6" i="4"/>
  <c r="X7" i="4"/>
  <c r="X8" i="4"/>
  <c r="X9" i="4"/>
  <c r="X10" i="4"/>
  <c r="X11" i="4"/>
  <c r="X13" i="4"/>
  <c r="X14" i="4"/>
  <c r="X15" i="4"/>
  <c r="X18" i="4"/>
  <c r="X19" i="4"/>
  <c r="X20" i="4"/>
  <c r="X21" i="4"/>
  <c r="X23" i="4"/>
  <c r="X25" i="4"/>
  <c r="X26" i="4"/>
  <c r="X27" i="4"/>
  <c r="X28" i="4"/>
  <c r="X29" i="4"/>
  <c r="X30" i="4"/>
  <c r="X31" i="4"/>
  <c r="X32" i="4"/>
  <c r="X33" i="4"/>
  <c r="X34" i="4"/>
  <c r="X35" i="4"/>
  <c r="X36" i="4"/>
  <c r="X38" i="4"/>
  <c r="X39" i="4"/>
  <c r="X40" i="4"/>
  <c r="X41" i="4"/>
  <c r="X43" i="4"/>
  <c r="X44" i="4"/>
  <c r="X45" i="4"/>
  <c r="X46" i="4"/>
  <c r="X48" i="4"/>
  <c r="X49" i="4"/>
  <c r="X51" i="4"/>
  <c r="X52" i="4"/>
  <c r="X53" i="4"/>
  <c r="X54" i="4"/>
  <c r="X55" i="4"/>
  <c r="X56" i="4"/>
  <c r="X57" i="4"/>
  <c r="X58" i="4"/>
  <c r="X60" i="4"/>
  <c r="X61" i="4"/>
  <c r="X62" i="4"/>
  <c r="X63" i="4"/>
  <c r="X64" i="4"/>
  <c r="X65" i="4"/>
  <c r="X67" i="4"/>
  <c r="X68" i="4"/>
  <c r="X69" i="4"/>
  <c r="X70" i="4"/>
  <c r="X71" i="4"/>
  <c r="X72" i="4"/>
  <c r="X73" i="4"/>
  <c r="X74" i="4"/>
  <c r="X75" i="4"/>
  <c r="X76" i="4"/>
  <c r="AB4" i="4"/>
  <c r="AB6" i="4"/>
  <c r="AB3" i="4"/>
  <c r="F12" i="4" l="1"/>
  <c r="X12" i="4" s="1"/>
  <c r="X22" i="4" l="1"/>
  <c r="X24" i="4"/>
  <c r="X59" i="4"/>
  <c r="X66" i="4"/>
  <c r="X42" i="4"/>
  <c r="X17" i="4"/>
  <c r="X16" i="4"/>
  <c r="X50" i="4"/>
  <c r="T1" i="4" l="1"/>
  <c r="AA6" i="4" l="1"/>
  <c r="AA3" i="4"/>
  <c r="AA4" i="4"/>
  <c r="X3" i="4"/>
  <c r="X37" i="4"/>
  <c r="X47" i="4" l="1"/>
  <c r="F1" i="4"/>
  <c r="E32" i="2" l="1"/>
  <c r="D32" i="2"/>
  <c r="C32" i="2"/>
  <c r="B32" i="2"/>
  <c r="G19" i="2" l="1"/>
  <c r="Q27" i="2" l="1"/>
  <c r="N4" i="2"/>
  <c r="N3" i="2"/>
  <c r="L23" i="2"/>
  <c r="Q23" i="2" s="1"/>
  <c r="L24" i="2"/>
  <c r="Q24" i="2" s="1"/>
  <c r="L25" i="2"/>
  <c r="Q25" i="2" s="1"/>
  <c r="L26" i="2"/>
  <c r="Q26" i="2" s="1"/>
  <c r="L28" i="2"/>
  <c r="Q28" i="2" s="1"/>
  <c r="L29" i="2"/>
  <c r="Q29" i="2" s="1"/>
  <c r="L4" i="2"/>
  <c r="Q4" i="2" s="1"/>
  <c r="L5" i="2"/>
  <c r="Q5" i="2" s="1"/>
  <c r="L6" i="2"/>
  <c r="Q6" i="2" s="1"/>
  <c r="L7" i="2"/>
  <c r="Q7" i="2" s="1"/>
  <c r="L8" i="2"/>
  <c r="Q8" i="2" s="1"/>
  <c r="L9" i="2"/>
  <c r="Q9" i="2" s="1"/>
  <c r="L10" i="2"/>
  <c r="Q10" i="2" s="1"/>
  <c r="L11" i="2"/>
  <c r="Q11" i="2" s="1"/>
  <c r="L12" i="2"/>
  <c r="Q12" i="2" s="1"/>
  <c r="L13" i="2"/>
  <c r="Q13" i="2" s="1"/>
  <c r="L14" i="2"/>
  <c r="Q14" i="2" s="1"/>
  <c r="L15" i="2"/>
  <c r="Q15" i="2" s="1"/>
  <c r="L16" i="2"/>
  <c r="Q16" i="2" s="1"/>
  <c r="L17" i="2"/>
  <c r="Q17" i="2" s="1"/>
  <c r="L18" i="2"/>
  <c r="Q18" i="2" s="1"/>
  <c r="L19" i="2"/>
  <c r="Q19" i="2" s="1"/>
  <c r="L20" i="2"/>
  <c r="Q20" i="2" s="1"/>
  <c r="L21" i="2"/>
  <c r="Q21" i="2" s="1"/>
  <c r="L22" i="2"/>
  <c r="Q22" i="2" s="1"/>
  <c r="L3" i="2"/>
  <c r="Q3" i="2" l="1"/>
  <c r="G16" i="2"/>
  <c r="P33" i="2" l="1"/>
  <c r="Q33" i="2" s="1"/>
  <c r="F6" i="3" l="1"/>
  <c r="F21" i="3"/>
  <c r="P23" i="2" l="1"/>
  <c r="P4" i="2" l="1"/>
  <c r="P3" i="2"/>
  <c r="C28" i="2" l="1"/>
  <c r="F28" i="2" s="1"/>
  <c r="G28" i="2" s="1"/>
  <c r="C27" i="2"/>
  <c r="F27" i="2" s="1"/>
  <c r="G27" i="2" s="1"/>
  <c r="E24" i="2"/>
  <c r="F24" i="2" s="1"/>
  <c r="G24" i="2" s="1"/>
  <c r="E4" i="2"/>
  <c r="F4" i="2" s="1"/>
  <c r="G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E10" i="2"/>
  <c r="F10" i="2" s="1"/>
  <c r="G10" i="2" s="1"/>
  <c r="E11" i="2"/>
  <c r="F11" i="2" s="1"/>
  <c r="G11" i="2" s="1"/>
  <c r="E12" i="2"/>
  <c r="F12" i="2" s="1"/>
  <c r="G12" i="2" s="1"/>
  <c r="E13" i="2"/>
  <c r="F13" i="2" s="1"/>
  <c r="G13" i="2" s="1"/>
  <c r="E14" i="2"/>
  <c r="F14" i="2" s="1"/>
  <c r="G14" i="2" s="1"/>
  <c r="E15" i="2"/>
  <c r="F15" i="2" s="1"/>
  <c r="G15" i="2" s="1"/>
  <c r="E16" i="2"/>
  <c r="F16" i="2" s="1"/>
  <c r="E17" i="2"/>
  <c r="F17" i="2" s="1"/>
  <c r="G17" i="2" s="1"/>
  <c r="E18" i="2"/>
  <c r="F18" i="2" s="1"/>
  <c r="G18" i="2" s="1"/>
  <c r="E19" i="2"/>
  <c r="F19" i="2" s="1"/>
  <c r="E20" i="2"/>
  <c r="F20" i="2" s="1"/>
  <c r="G20" i="2" s="1"/>
  <c r="E21" i="2"/>
  <c r="F21" i="2" s="1"/>
  <c r="G21" i="2" s="1"/>
  <c r="E22" i="2"/>
  <c r="F22" i="2" s="1"/>
  <c r="G22" i="2" s="1"/>
  <c r="E23" i="2"/>
  <c r="F23" i="2" s="1"/>
  <c r="G23" i="2" s="1"/>
  <c r="F25" i="2"/>
  <c r="G25" i="2" s="1"/>
  <c r="E26" i="2"/>
  <c r="F26" i="2" s="1"/>
  <c r="G26" i="2" s="1"/>
  <c r="E3" i="2"/>
  <c r="F3" i="2" s="1"/>
  <c r="F9" i="2"/>
  <c r="G9" i="2" s="1"/>
  <c r="G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tc={49AF4D90-95BC-42F5-A2D1-B9C398497494}</author>
    <author>tc={6E557806-195D-40CB-9B96-6EC2D57C845B}</author>
    <author>tc={7D387A6A-5FE5-4619-98A0-402B394ED5BE}</author>
    <author>tc={472EC561-D726-4E8A-ABA5-E9F5D8A042BC}</author>
  </authors>
  <commentList>
    <comment ref="F1" authorId="0" shapeId="0" xr:uid="{49AF4D90-95BC-42F5-A2D1-B9C398497494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תעשייה כולל קרקע תפוסה תעשייה</t>
      </text>
    </comment>
    <comment ref="T1" authorId="1" shapeId="0" xr:uid="{6E557806-195D-40CB-9B96-6EC2D57C845B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תעשייה כולל קרקע תפוסה תעשייה</t>
      </text>
    </comment>
    <comment ref="F2" authorId="2" shapeId="0" xr:uid="{7D387A6A-5FE5-4619-98A0-402B394ED5BE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אדום- דיווחי רשות
צהוב- חישוב על בסיס למס</t>
      </text>
    </comment>
    <comment ref="T2" authorId="3" shapeId="0" xr:uid="{472EC561-D726-4E8A-ABA5-E9F5D8A042BC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אדום- דיווחי רשות
צהוב- חישוב על בסיס למס</t>
      </text>
    </comment>
  </commentList>
</comments>
</file>

<file path=xl/sharedStrings.xml><?xml version="1.0" encoding="utf-8"?>
<sst xmlns="http://schemas.openxmlformats.org/spreadsheetml/2006/main" count="282" uniqueCount="190">
  <si>
    <t>שם הרשות</t>
  </si>
  <si>
    <t>אחוז</t>
  </si>
  <si>
    <t>משמעות כספית</t>
  </si>
  <si>
    <t>תעשייה</t>
  </si>
  <si>
    <t>קרקע תפוסה תעשייה</t>
  </si>
  <si>
    <t>מסחר</t>
  </si>
  <si>
    <t>אבן יהודה</t>
  </si>
  <si>
    <t>אורנית</t>
  </si>
  <si>
    <t>אזור</t>
  </si>
  <si>
    <t>אליכין</t>
  </si>
  <si>
    <t>אשדוד</t>
  </si>
  <si>
    <t>אשכול</t>
  </si>
  <si>
    <t>אשקלון</t>
  </si>
  <si>
    <t>בית דגן</t>
  </si>
  <si>
    <t>שינוי סיווגים</t>
  </si>
  <si>
    <t>בני שמעון</t>
  </si>
  <si>
    <t>ברנר</t>
  </si>
  <si>
    <t>גבעת זאב</t>
  </si>
  <si>
    <t>גן יבנה</t>
  </si>
  <si>
    <t>הוד השרון</t>
  </si>
  <si>
    <t>הר אדר</t>
  </si>
  <si>
    <t>הר חברון</t>
  </si>
  <si>
    <t>חבל אילות</t>
  </si>
  <si>
    <t>חבל מודיעין</t>
  </si>
  <si>
    <t>חוף אשקלון</t>
  </si>
  <si>
    <t>חוף הכרמל</t>
  </si>
  <si>
    <t>חוף השרון</t>
  </si>
  <si>
    <t>חיפה</t>
  </si>
  <si>
    <t>יבנאל</t>
  </si>
  <si>
    <t>כפר ורדים</t>
  </si>
  <si>
    <t>לב השרון</t>
  </si>
  <si>
    <t>להבים</t>
  </si>
  <si>
    <t>מבשרת ציון</t>
  </si>
  <si>
    <t>מגידו</t>
  </si>
  <si>
    <t>מיתר</t>
  </si>
  <si>
    <t>מעלה יוסף</t>
  </si>
  <si>
    <t>נס ציונה</t>
  </si>
  <si>
    <t>נשר</t>
  </si>
  <si>
    <t>סביון</t>
  </si>
  <si>
    <t>ערד</t>
  </si>
  <si>
    <t>קרית ביאליק</t>
  </si>
  <si>
    <t>קרית גת</t>
  </si>
  <si>
    <t>קרית ים</t>
  </si>
  <si>
    <t>4%/6%</t>
  </si>
  <si>
    <t>קרית שמונה</t>
  </si>
  <si>
    <t>ראש העין</t>
  </si>
  <si>
    <t>רמלה</t>
  </si>
  <si>
    <t>רעננה</t>
  </si>
  <si>
    <t>שדות דן</t>
  </si>
  <si>
    <t>שדות נגב</t>
  </si>
  <si>
    <t>שער הנגב</t>
  </si>
  <si>
    <t>7.16%/74.73%</t>
  </si>
  <si>
    <t>שפיר</t>
  </si>
  <si>
    <t>הערות</t>
  </si>
  <si>
    <t>שם רשות</t>
  </si>
  <si>
    <t>מ"ר תעשייה</t>
  </si>
  <si>
    <t>תעריף 2018</t>
  </si>
  <si>
    <t>שינוי</t>
  </si>
  <si>
    <t>תעריף מבוקש</t>
  </si>
  <si>
    <t>משמעות</t>
  </si>
  <si>
    <t>סה"כ משמעות</t>
  </si>
  <si>
    <t>שגב-שלום</t>
  </si>
  <si>
    <t>פרדס חנה-כרכור</t>
  </si>
  <si>
    <t>נצרת עילית</t>
  </si>
  <si>
    <t>ערערה-בנגב</t>
  </si>
  <si>
    <t>שינוי סיווגים ספציפיים</t>
  </si>
  <si>
    <t>גוש עציון</t>
  </si>
  <si>
    <t>מגורים</t>
  </si>
  <si>
    <t>הגלבוע</t>
  </si>
  <si>
    <t>ירוחם</t>
  </si>
  <si>
    <t>לכיש</t>
  </si>
  <si>
    <t>מטה יהודה</t>
  </si>
  <si>
    <t>מצפה רמון</t>
  </si>
  <si>
    <t>קרית אונו</t>
  </si>
  <si>
    <t>רמת גן</t>
  </si>
  <si>
    <t>תלוי אזור</t>
  </si>
  <si>
    <t>11%-18%</t>
  </si>
  <si>
    <t>חישוב תשלומי קרקע תפוסה תעשייה על בסיס נתוני למס</t>
  </si>
  <si>
    <t>חישוב תשלומי תעשייה על בסיס נתוני למס</t>
  </si>
  <si>
    <t>אום אל-פחם</t>
  </si>
  <si>
    <t>ג'ש (גוש חלב)</t>
  </si>
  <si>
    <t>דאלית אל-כרמל</t>
  </si>
  <si>
    <t>קרית ארבע</t>
  </si>
  <si>
    <t>קרית עקרון</t>
  </si>
  <si>
    <t>שגב שלום</t>
  </si>
  <si>
    <t>תל אביב -יפו</t>
  </si>
  <si>
    <t>תוויות שורה</t>
  </si>
  <si>
    <t>סכום כולל</t>
  </si>
  <si>
    <t>ספירה של דרוג סוציו-אקונומי 2018</t>
  </si>
  <si>
    <t>הבראה</t>
  </si>
  <si>
    <t>מצב ביניים</t>
  </si>
  <si>
    <t>המראה</t>
  </si>
  <si>
    <t>התייעלות</t>
  </si>
  <si>
    <t>יציבה</t>
  </si>
  <si>
    <t>איתנה ע"פ חוק</t>
  </si>
  <si>
    <t>ספירה של סטטוס רשות מקומית</t>
  </si>
  <si>
    <t>ספירה של מדד פריפריה 2015</t>
  </si>
  <si>
    <t>4% באחת החלופות</t>
  </si>
  <si>
    <t>7.16% נקודתי</t>
  </si>
  <si>
    <t>מתוך הרשויות שביקשו העלאת תעריף</t>
  </si>
  <si>
    <t>מתוך כלל הרשויות שהגישו בקשה</t>
  </si>
  <si>
    <t>תשלום תעשייה</t>
  </si>
  <si>
    <t>אושר חלקית</t>
  </si>
  <si>
    <t>אושר</t>
  </si>
  <si>
    <t>הכנסות תעשייה</t>
  </si>
  <si>
    <t>משמעות הפחתת ארנונה</t>
  </si>
  <si>
    <t>הכנסות קרקע תפוסה</t>
  </si>
  <si>
    <t>סיכום העלאות חריגות לשנת 2019</t>
  </si>
  <si>
    <t>חיסכון לתעשייה</t>
  </si>
  <si>
    <t>טרם ניתנה תשובה</t>
  </si>
  <si>
    <t>ריכוז בקשות חריגות תעשייה, מסחר ושירותים 2020</t>
  </si>
  <si>
    <t>מטה אשר</t>
  </si>
  <si>
    <t>נתיבות</t>
  </si>
  <si>
    <t>כוכב יאיר</t>
  </si>
  <si>
    <t>בקשה גורפת בהמשך לבקשה משנה שעברה שאושרה חלקית</t>
  </si>
  <si>
    <t>העלאה לתעשייה "מזהמת", הפחתה לדיסקוטקים</t>
  </si>
  <si>
    <t>העלאת תעריף קרקע תפוסה, הפחתה במסחר רק למחסן לוגיסטי</t>
  </si>
  <si>
    <t>בהמשך לבקשות משנה שעברה, הפחתת תעריף למשרדים עד 150 מר, העלאת תעריף לבריכות איגום מים</t>
  </si>
  <si>
    <t>בית אריה</t>
  </si>
  <si>
    <t>בקשה חוזרת</t>
  </si>
  <si>
    <t xml:space="preserve">2.5%
ובפארק חצרים 4.92% 
</t>
  </si>
  <si>
    <t>ביקשו וקיבלו גם בשנה שעברה</t>
  </si>
  <si>
    <t>בענה</t>
  </si>
  <si>
    <t>הבקשה משנה שעברה אושרה ולכן הבקשה מתייתרת</t>
  </si>
  <si>
    <t>גדרה</t>
  </si>
  <si>
    <t>20% לתחנות דלק,ביטוח ובנקים</t>
  </si>
  <si>
    <t>דימונה</t>
  </si>
  <si>
    <t>דרום השרון</t>
  </si>
  <si>
    <t>העלאת תעריף בנקים וקרקע של חניונים של חברת הסעות</t>
  </si>
  <si>
    <t>העלאה למערכות סולריות</t>
  </si>
  <si>
    <t>הגליל התחתון</t>
  </si>
  <si>
    <t>בקשה חוזרת משנה שעברה, הבקשה הקודמת אושרה למעט תעשייה</t>
  </si>
  <si>
    <t>הבקשה משנה שעברה אושרה ולא ברור האם הבקשה עדיין רלוונטית</t>
  </si>
  <si>
    <t>בקשה זהה לבקשה משנה שעברה, ל התקבלה תשובה בשנה הקודמת</t>
  </si>
  <si>
    <t>חולון</t>
  </si>
  <si>
    <t>שינויי סיווגים והגדרת תעשייה מזהמת</t>
  </si>
  <si>
    <t>הבקשה של שנה שעברה אושרה למעט קרקע תפוסה ולכן האחוזים והסכומים תוקנו</t>
  </si>
  <si>
    <t>"קנס" לתעשייה מזהמת, שינוי סיווג קטן במגורים ובנוסף תוספת 5% לאזור א בלבד</t>
  </si>
  <si>
    <t>חורפיש</t>
  </si>
  <si>
    <t>הפחתה באחוזים שונים לעסקים במיקומים מסוימים</t>
  </si>
  <si>
    <t>10%-6.9%</t>
  </si>
  <si>
    <t>מדובר בהעלאה נוספת במתחם בתי הזיקוק, ובהעלאה מחוץ לבתי הזיקוק וההפחתה לעסקים במיקומים מסוימים. לא ניתן לדעת מהי התוספת מחוץ לבתי הזיקוק</t>
  </si>
  <si>
    <t>חריש</t>
  </si>
  <si>
    <t>טירת הכרמל</t>
  </si>
  <si>
    <t>שינויי סיווגים ויצירת סיווגים חדשים. תוספת סככה ואחסנה בתעשייה</t>
  </si>
  <si>
    <t>בקשה שבוגשה בשנה שעברה ונדחתה</t>
  </si>
  <si>
    <t>ירושלים</t>
  </si>
  <si>
    <t>הגדרת אזורים חדשים</t>
  </si>
  <si>
    <t>העלאה גורפת</t>
  </si>
  <si>
    <t>כפר סבא</t>
  </si>
  <si>
    <t>-26.32%-44.75%</t>
  </si>
  <si>
    <t>הפחתה למסחר ותוספת לקרקע תפוסה בדגש על תעשיה</t>
  </si>
  <si>
    <t>כפר תבור</t>
  </si>
  <si>
    <t>לוד</t>
  </si>
  <si>
    <t>שינוי סיווגי מגורים, בקשה שנדחתה בשנה שעברה</t>
  </si>
  <si>
    <t>בקשה זהה לבקשה משנה שעברה שהתקבלה בחלקה</t>
  </si>
  <si>
    <t>מזכרת בתיה</t>
  </si>
  <si>
    <t>בקשה זהה לבקשה שנדחתה בשנה שעברה</t>
  </si>
  <si>
    <t>מעיליא</t>
  </si>
  <si>
    <t>הגדרת מחסן עסקי בתעריף מוגדל</t>
  </si>
  <si>
    <t>מעלה אדומים</t>
  </si>
  <si>
    <t>בקשה זהה לבקשה משנה שעברה שהתקבלה למעט האחוז המבוקש לקרקע תפוסה</t>
  </si>
  <si>
    <t>שינוי סיווג בתי מלון</t>
  </si>
  <si>
    <t>בקשה בהמשך לבקשה שנדחתה ברובה בשנה שעברה, הוסיפו בקשה להעלאה של תעריף חניון מקורה ושטח שירות בקניון</t>
  </si>
  <si>
    <t>נתניה</t>
  </si>
  <si>
    <t>העלאה והפחתה ע"פ גודל</t>
  </si>
  <si>
    <t>תוספת לתעשייה בטון ומלט וכד', כדי שישקלו להעתיק את מקומם. בנוסף, שינוי תעריפים בעסקים בכדי להיטיב עם עסקים קטנים והפחתה במקומות מסוימים למגורים</t>
  </si>
  <si>
    <t>בקשה חוזרת שאושרה במלואה</t>
  </si>
  <si>
    <t>עמק חפר</t>
  </si>
  <si>
    <t>תוספת סיווגים לאירועים</t>
  </si>
  <si>
    <t>בקשה נוספת בהמשך לבקשה שאושרה בחלקה בשנה שעברה. נוספה התייחסות לבריכות מים</t>
  </si>
  <si>
    <t>צפת</t>
  </si>
  <si>
    <t>שינוי סיווגים, בקשה שנדחתה בשנה שעברה</t>
  </si>
  <si>
    <t>קרית אתא</t>
  </si>
  <si>
    <t>הבחנת תעשייה מזהמת שנדחתה ושינוי כלל התעריפים הנוגעים לגודל המפעל</t>
  </si>
  <si>
    <t>בקשה זהה לבקשה שנדחתה בשנה שעברה ובנוסף שינויי סיווגים</t>
  </si>
  <si>
    <t>בקשה שהוגשה בשנה שעברה ואושרה באופן חלקי</t>
  </si>
  <si>
    <t>העלאה גורפת ל 2.8% כנגד אגרת השמירה שתבוטל. תוספת של 2% ללא מגורים. הוגשה בקשה דומה בשנה שעברה שנדחתה ברובה.</t>
  </si>
  <si>
    <t>רחובות</t>
  </si>
  <si>
    <t>בקשה זהה לבקשה שאושרה בחלקה בשנה שעברה, בנוסף פעימה שניה להעלאה למפעלי פלדה. הפעימה הראשונה לא אושרה</t>
  </si>
  <si>
    <t>בקשה זהה לבקשה שאושרה בחלקה בשנה שעברה, בנוסף הוספת סיווג לבתי אומנות</t>
  </si>
  <si>
    <t>בקשה זהה לבקשה שאושרה בשנה שעברה ולכן מתייתרת</t>
  </si>
  <si>
    <t>בקשה זהה לבקשה שאושרה חלקית בשנה שעברה</t>
  </si>
  <si>
    <t>שעב</t>
  </si>
  <si>
    <t>שינוי ויצירת סיווגים לא רלוונטיים</t>
  </si>
  <si>
    <t>בקשה זהה לבקשה שאושרה בחלקה בשנה שעברה</t>
  </si>
  <si>
    <t>בקשה זהה לבקשה שאושרה בחלקה בשנה שעברה ובנוסף בקשה כמעט זהה</t>
  </si>
  <si>
    <t>תוספת סיווג למבני מגורים שנבנו לאחר 2010, משמעות של כ-10%. בנוסף, שינויי סיווגים ספציפיים כדירות נופש ובתי אבות, בקשה שנדחתה בשנה שעברה.</t>
  </si>
  <si>
    <t>הבקשה הגורפת אושרה בשנה שעברה, הבקשה הנוגעת לתעשיה נדחתה בשנה שעברה</t>
  </si>
  <si>
    <t>השוואת תעריפי קרקע תפוסה וסלולה לפי התעריף הגבוה בהמשך לדיון משפטי בעניין. בנוסף הפרדת סיווג בתי מלאכה. השינוי המבוקש בתעריף גבוה מ-225%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</si>
</sst>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₪&quot;* #,##0.00_-;\-&quot;₪&quot;* #,##0.00_-;_-&quot;₪&quot;* &quot;-&quot;??_-;_-@_-"/>
    <numFmt numFmtId="165" formatCode="_-* #,##0.00_-;\-* #,##0.00_-;_-* &quot;-&quot;??_-;_-@_-"/>
    <numFmt numFmtId="166" formatCode="0.0%"/>
    <numFmt numFmtId="167" formatCode="0.000%"/>
    <numFmt numFmtId="168" formatCode="_-&quot;₪&quot;* #,##0_-;\-&quot;₪&quot;* #,##0_-;_-&quot;₪&quot;* &quot;-&quot;??_-;_-@_-"/>
    <numFmt numFmtId="170" formatCode="_-* #,##0_-;\-* #,##0_-;_-* &quot;-&quot;??_-;_-@_-"/>
    <numFmt numFmtId="171" formatCode="_-* #,##0.0_-;\-* #,##0.0_-;_-* &quot;-&quot;??_-;_-@_-"/>
    <numFmt numFmtId="172" formatCode="&quot;₪&quot;#,##0.00"/>
  </numFmts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</font>
    <font>
      <sz val="11"/>
      <name val="Arial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6" fillId="0" borderId="0"/>
    <xf numFmtId="0" fontId="8" fillId="0" borderId="0"/>
    <xf numFmtId="165" fontId="8" fillId="0" borderId="0" applyFont="0" applyFill="0" applyBorder="0" applyAlignment="0" applyProtection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167" fontId="0" fillId="0" borderId="1" xfId="0" applyNumberFormat="1" applyBorder="1" applyAlignment="1">
      <alignment wrapText="1"/>
    </xf>
    <xf numFmtId="168" fontId="1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8" fontId="0" fillId="4" borderId="1" xfId="0" applyNumberForma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67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0" fontId="1" fillId="0" borderId="1" xfId="0" applyFont="1" applyBorder="1"/>
    <xf numFmtId="0" fontId="0" fillId="4" borderId="1" xfId="0" applyFill="1" applyBorder="1"/>
    <xf numFmtId="171" fontId="0" fillId="0" borderId="1" xfId="1" applyNumberFormat="1" applyFont="1" applyBorder="1"/>
    <xf numFmtId="171" fontId="0" fillId="4" borderId="1" xfId="1" applyNumberFormat="1" applyFont="1" applyFill="1" applyBorder="1"/>
    <xf numFmtId="170" fontId="0" fillId="0" borderId="0" xfId="1" applyNumberFormat="1" applyFont="1" applyAlignment="1">
      <alignment wrapText="1"/>
    </xf>
    <xf numFmtId="9" fontId="1" fillId="2" borderId="1" xfId="2" applyNumberFormat="1" applyFont="1" applyFill="1" applyBorder="1" applyAlignment="1">
      <alignment horizontal="center" vertical="center" wrapText="1"/>
    </xf>
    <xf numFmtId="9" fontId="0" fillId="0" borderId="1" xfId="2" applyNumberFormat="1" applyFont="1" applyBorder="1" applyAlignment="1">
      <alignment wrapText="1"/>
    </xf>
    <xf numFmtId="9" fontId="0" fillId="0" borderId="0" xfId="2" applyNumberFormat="1" applyFont="1" applyAlignment="1">
      <alignment wrapText="1"/>
    </xf>
    <xf numFmtId="170" fontId="0" fillId="0" borderId="1" xfId="0" applyNumberFormat="1" applyBorder="1" applyAlignment="1">
      <alignment wrapText="1"/>
    </xf>
    <xf numFmtId="9" fontId="0" fillId="0" borderId="1" xfId="2" applyFont="1" applyBorder="1" applyAlignment="1">
      <alignment wrapText="1"/>
    </xf>
    <xf numFmtId="167" fontId="0" fillId="0" borderId="1" xfId="0" applyNumberFormat="1" applyFill="1" applyBorder="1" applyAlignment="1">
      <alignment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0" xfId="0" pivotButton="1" applyBorder="1"/>
    <xf numFmtId="0" fontId="0" fillId="0" borderId="7" xfId="0" pivotButton="1" applyBorder="1"/>
    <xf numFmtId="0" fontId="0" fillId="0" borderId="0" xfId="0" applyBorder="1" applyAlignment="1">
      <alignment horizontal="right"/>
    </xf>
    <xf numFmtId="0" fontId="0" fillId="0" borderId="0" xfId="0" applyNumberFormat="1" applyBorder="1"/>
    <xf numFmtId="0" fontId="0" fillId="0" borderId="0" xfId="0" applyBorder="1" applyAlignment="1">
      <alignment horizontal="right" inden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pivotButton="1" applyBorder="1"/>
    <xf numFmtId="0" fontId="0" fillId="0" borderId="6" xfId="0" applyBorder="1" applyAlignment="1">
      <alignment horizontal="right"/>
    </xf>
    <xf numFmtId="0" fontId="0" fillId="0" borderId="1" xfId="0" applyFont="1" applyBorder="1" applyAlignment="1">
      <alignment wrapText="1"/>
    </xf>
    <xf numFmtId="9" fontId="0" fillId="0" borderId="1" xfId="2" applyFont="1" applyBorder="1"/>
    <xf numFmtId="170" fontId="0" fillId="0" borderId="1" xfId="1" applyNumberFormat="1" applyFont="1" applyBorder="1"/>
    <xf numFmtId="168" fontId="0" fillId="0" borderId="1" xfId="0" applyNumberFormat="1" applyBorder="1" applyAlignment="1">
      <alignment wrapText="1"/>
    </xf>
    <xf numFmtId="9" fontId="1" fillId="8" borderId="1" xfId="2" applyNumberFormat="1" applyFont="1" applyFill="1" applyBorder="1" applyAlignment="1">
      <alignment horizontal="center" vertical="center" wrapText="1"/>
    </xf>
    <xf numFmtId="168" fontId="1" fillId="8" borderId="1" xfId="1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wrapText="1"/>
    </xf>
    <xf numFmtId="0" fontId="0" fillId="8" borderId="0" xfId="0" applyFill="1" applyAlignment="1">
      <alignment wrapText="1"/>
    </xf>
    <xf numFmtId="171" fontId="0" fillId="0" borderId="0" xfId="1" applyNumberFormat="1" applyFont="1" applyFill="1" applyBorder="1"/>
    <xf numFmtId="3" fontId="7" fillId="0" borderId="0" xfId="4" applyNumberFormat="1" applyFont="1" applyAlignment="1">
      <alignment horizontal="right"/>
    </xf>
    <xf numFmtId="168" fontId="0" fillId="0" borderId="0" xfId="1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9" fontId="1" fillId="8" borderId="11" xfId="2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wrapText="1"/>
    </xf>
    <xf numFmtId="10" fontId="0" fillId="0" borderId="1" xfId="0" applyNumberFormat="1" applyFill="1" applyBorder="1" applyAlignment="1">
      <alignment wrapText="1"/>
    </xf>
    <xf numFmtId="170" fontId="0" fillId="0" borderId="1" xfId="1" applyNumberFormat="1" applyFont="1" applyFill="1" applyBorder="1" applyAlignment="1">
      <alignment wrapText="1"/>
    </xf>
    <xf numFmtId="170" fontId="0" fillId="10" borderId="1" xfId="6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9" fontId="5" fillId="0" borderId="1" xfId="0" applyNumberFormat="1" applyFont="1" applyFill="1" applyBorder="1" applyAlignment="1">
      <alignment wrapText="1"/>
    </xf>
    <xf numFmtId="167" fontId="5" fillId="0" borderId="1" xfId="0" applyNumberFormat="1" applyFont="1" applyFill="1" applyBorder="1" applyAlignment="1">
      <alignment wrapText="1"/>
    </xf>
    <xf numFmtId="10" fontId="5" fillId="0" borderId="1" xfId="0" applyNumberFormat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wrapText="1"/>
    </xf>
    <xf numFmtId="172" fontId="5" fillId="0" borderId="1" xfId="0" applyNumberFormat="1" applyFont="1" applyFill="1" applyBorder="1" applyAlignment="1">
      <alignment wrapText="1"/>
    </xf>
    <xf numFmtId="9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 readingOrder="2"/>
    </xf>
    <xf numFmtId="170" fontId="5" fillId="0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168" fontId="0" fillId="0" borderId="1" xfId="0" applyNumberFormat="1" applyFill="1" applyBorder="1" applyAlignment="1">
      <alignment wrapText="1"/>
    </xf>
    <xf numFmtId="0" fontId="1" fillId="8" borderId="2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168" fontId="0" fillId="2" borderId="1" xfId="0" applyNumberFormat="1" applyFill="1" applyBorder="1" applyAlignment="1">
      <alignment wrapText="1"/>
    </xf>
    <xf numFmtId="164" fontId="0" fillId="5" borderId="1" xfId="1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5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5" fillId="0" borderId="0" xfId="2" applyNumberFormat="1" applyFont="1" applyFill="1" applyBorder="1" applyAlignment="1">
      <alignment wrapText="1"/>
    </xf>
    <xf numFmtId="170" fontId="0" fillId="10" borderId="0" xfId="6" applyNumberFormat="1" applyFont="1" applyFill="1" applyBorder="1" applyAlignment="1">
      <alignment horizontal="right" wrapText="1"/>
    </xf>
    <xf numFmtId="168" fontId="0" fillId="0" borderId="0" xfId="0" applyNumberFormat="1" applyFill="1" applyBorder="1" applyAlignment="1">
      <alignment wrapText="1"/>
    </xf>
    <xf numFmtId="167" fontId="0" fillId="0" borderId="0" xfId="0" applyNumberFormat="1" applyFill="1" applyBorder="1" applyAlignment="1">
      <alignment wrapText="1"/>
    </xf>
    <xf numFmtId="10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170" fontId="0" fillId="0" borderId="0" xfId="0" applyNumberFormat="1" applyBorder="1" applyAlignment="1">
      <alignment wrapText="1"/>
    </xf>
    <xf numFmtId="164" fontId="0" fillId="5" borderId="0" xfId="1" applyNumberFormat="1" applyFont="1" applyFill="1" applyBorder="1" applyAlignment="1">
      <alignment wrapText="1"/>
    </xf>
    <xf numFmtId="167" fontId="5" fillId="0" borderId="0" xfId="0" applyNumberFormat="1" applyFont="1" applyFill="1" applyBorder="1" applyAlignment="1">
      <alignment wrapText="1"/>
    </xf>
  </cellXfs>
  <cellStyles count="7">
    <cellStyle name="Comma" xfId="1" builtinId="3"/>
    <cellStyle name="Comma 2" xfId="6" xr:uid="{4CA3970F-44D4-40F1-B6CA-EBA793734E63}"/>
    <cellStyle name="Normal" xfId="0" builtinId="0"/>
    <cellStyle name="Normal 2" xfId="3" xr:uid="{697B826C-AEC1-4803-9DC5-A0F2EC874F41}"/>
    <cellStyle name="Normal 3" xfId="5" xr:uid="{A8FFCC52-97F5-4508-8CBA-BE4A1E49AC15}"/>
    <cellStyle name="Normal_עיריה3_07" xfId="4" xr:uid="{DB4456A5-4E13-4DD3-8754-1E503B671896}"/>
    <cellStyle name="Percent" xfId="2" builtinId="5"/>
  </cellStyles>
  <dxfs count="39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499;&#1500;&#1499;&#1500;&#1514;%20&#1514;&#1506;&#1513;&#1497;&#1497;&#1492;%20&#1493;&#1506;&#1505;&#1511;&#1497;&#1501;\&#1512;&#1513;&#1493;&#1497;&#1493;&#1514;%20&#1502;&#1511;&#1493;&#1502;&#1497;&#1493;&#1514;\&#1488;&#1512;&#1504;&#1493;&#1504;&#1492;%20&#1492;&#1497;&#1496;&#1500;&#1497;&#1501;%20&#1493;&#1488;&#1490;&#1512;&#1493;&#1514;\&#1492;&#1506;&#1500;&#1488;&#1493;&#1514;%20&#1495;&#1512;&#1497;&#1490;&#1493;&#1514;\2019\&#1504;&#1514;&#1493;&#1504;&#1497;%20&#1500;&#1502;&#1505;%20&#1512;&#1513;&#1493;&#1497;&#1493;&#1514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ן עניינים"/>
      <sheetName val="נתונים פיזיים ונתוני אוכלוסייה "/>
      <sheetName val="נתוני תקציב"/>
      <sheetName val="סיכומים לפי מעמד מוניציפלי"/>
      <sheetName val="נתוני סקר כוח אדם"/>
      <sheetName val="נתוני הסקר החברתי"/>
    </sheetNames>
    <sheetDataSet>
      <sheetData sheetId="0"/>
      <sheetData sheetId="1"/>
      <sheetData sheetId="2">
        <row r="5">
          <cell r="A5"/>
          <cell r="B5" t="str">
            <v>סמל הרשות</v>
          </cell>
          <cell r="C5"/>
          <cell r="D5" t="str">
            <v>סה"כ הכנסות בתקציב הרגיל</v>
          </cell>
          <cell r="E5" t="str">
            <v>מיסים ומענקים</v>
          </cell>
          <cell r="F5" t="str">
            <v>שירותים מקומיים</v>
          </cell>
          <cell r="G5" t="str">
            <v>שירותים ממלכתיים</v>
          </cell>
          <cell r="H5"/>
          <cell r="I5"/>
          <cell r="J5"/>
          <cell r="K5" t="str">
            <v>מפעלים</v>
          </cell>
          <cell r="L5"/>
          <cell r="M5" t="str">
            <v>תקבולים בלתי רגילים</v>
          </cell>
          <cell r="N5" t="str">
            <v>סה"כ הכנסות בתקציב הרגיל</v>
          </cell>
          <cell r="O5" t="str">
            <v>הכנסות עצמיות</v>
          </cell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 t="str">
            <v>הכנסות מהממשלה</v>
          </cell>
          <cell r="AC5"/>
          <cell r="AD5"/>
          <cell r="AE5"/>
          <cell r="AF5"/>
          <cell r="AG5"/>
          <cell r="AH5"/>
          <cell r="AI5" t="str">
            <v xml:space="preserve">מלוות לאיזון </v>
          </cell>
          <cell r="AJ5" t="str">
            <v>סה"כ הכנסות בתקציב בלתי רגיל</v>
          </cell>
          <cell r="AK5" t="str">
            <v>השתתפות בעלי נכסים</v>
          </cell>
          <cell r="AL5" t="str">
            <v>השתתפות הממשלה</v>
          </cell>
          <cell r="AM5" t="str">
            <v>מלוות</v>
          </cell>
          <cell r="AN5" t="str">
            <v>הכנסות אחרות</v>
          </cell>
          <cell r="AO5"/>
          <cell r="AP5"/>
          <cell r="AQ5" t="str">
            <v>הוצאה לנפש בתקציב הרגיל</v>
          </cell>
          <cell r="AR5" t="str">
            <v>הנהלה וכלליות</v>
          </cell>
          <cell r="AS5" t="str">
            <v>שירותים מקומיים</v>
          </cell>
          <cell r="AT5" t="str">
            <v>שירותים ממלכתיים</v>
          </cell>
          <cell r="AU5"/>
          <cell r="AV5"/>
          <cell r="AW5"/>
          <cell r="AX5" t="str">
            <v>מפעלים</v>
          </cell>
          <cell r="AY5"/>
          <cell r="AZ5" t="str">
            <v>תשלומים בלתי רגילים</v>
          </cell>
          <cell r="BA5"/>
          <cell r="BB5" t="str">
            <v>הוצאות לעלות עבודה</v>
          </cell>
          <cell r="BC5"/>
          <cell r="BD5"/>
          <cell r="BE5" t="str">
            <v>הוצאות תפעול</v>
          </cell>
          <cell r="BF5" t="str">
            <v>הוצאות לפירעון מלוות</v>
          </cell>
          <cell r="BG5" t="str">
            <v>הוצאות מימון</v>
          </cell>
          <cell r="BH5" t="str">
            <v>העברות והוצאות חד-פעמיות (כולל כיסוי גירעון מצטבר)</v>
          </cell>
          <cell r="BI5" t="str">
            <v>הוצאות כלליות, השתתפויות והעברות</v>
          </cell>
          <cell r="BJ5" t="str">
            <v>סה"כ הוצאות בתקציב בלתי רגיל</v>
          </cell>
          <cell r="BK5" t="str">
            <v>הוצאות לעבודות שבוצעו במשך השנה</v>
          </cell>
          <cell r="BL5" t="str">
            <v>הוצאות להעברת מלוות</v>
          </cell>
          <cell r="BM5" t="str">
            <v>הוצאות אחרות</v>
          </cell>
          <cell r="BN5" t="str">
            <v>עודף/גירעון
בתקציב הרגיל
השנה</v>
          </cell>
          <cell r="BO5" t="str">
            <v>עודף/גירעון בתקציב הרגיל
השנה
ללא קבלת מלוות לאיזון</v>
          </cell>
          <cell r="BP5" t="str">
            <v>עודף/גירעון מצטבר בתקציב הרגיל לסוף שנה</v>
          </cell>
          <cell r="BQ5"/>
          <cell r="BR5" t="str">
            <v>סה"כ חיוב ארנונה (שטח באלפי מ"ר)</v>
          </cell>
          <cell r="BS5" t="str">
            <v>למגורים</v>
          </cell>
          <cell r="BT5" t="str">
            <v>למשרדים, שירותים ומסחר</v>
          </cell>
          <cell r="BU5" t="str">
            <v>שטח לחיוב ארנונה
תעשייה ומלאכה</v>
          </cell>
          <cell r="BV5" t="str">
            <v>לבנקים וחברות ביטוח</v>
          </cell>
          <cell r="BW5" t="str">
            <v>לבתי מלון</v>
          </cell>
          <cell r="BX5" t="str">
            <v>לחניונים</v>
          </cell>
          <cell r="BY5" t="str">
            <v>שטח חיוב ארנונה לקרקע תפוסה</v>
          </cell>
          <cell r="BZ5" t="str">
            <v>שטח חיוב ארנונה לקרקע תפוסה במפעל עתיר שטח</v>
          </cell>
          <cell r="CA5" t="str">
            <v>לאדמה חקלאית</v>
          </cell>
          <cell r="CB5" t="str">
            <v>למבנה חקלאי</v>
          </cell>
          <cell r="CC5" t="str">
            <v>למגורים שאינם בשימוש</v>
          </cell>
          <cell r="CD5" t="str">
            <v>לאדמת בניין</v>
          </cell>
          <cell r="CE5" t="str">
            <v>למערכת סולרית על גג נכס</v>
          </cell>
          <cell r="CF5" t="str">
            <v>לקרקע תפוסה למערכת סולרית</v>
          </cell>
          <cell r="CG5" t="str">
            <v>ליתר סוגי נכס</v>
          </cell>
          <cell r="CH5" t="str">
            <v>סה"כ חיוב ארנונה (באלפי ₪)</v>
          </cell>
          <cell r="CI5" t="str">
            <v>למגורים חיוב</v>
          </cell>
          <cell r="CJ5" t="str">
            <v>למשרדים, שירותים ומסחר</v>
          </cell>
          <cell r="CK5" t="str">
            <v>חיוב ארנונה 
תעשייה ומלאכה</v>
          </cell>
          <cell r="CL5" t="str">
            <v>לבנקים וחברות ביטוח</v>
          </cell>
          <cell r="CM5" t="str">
            <v>לבתי מלון</v>
          </cell>
          <cell r="CN5" t="str">
            <v>לחניונים</v>
          </cell>
          <cell r="CO5" t="str">
            <v>חיוב ארנונה לקרקע תפוסה</v>
          </cell>
          <cell r="CP5" t="str">
            <v>חיוב ארנונה לקרקע תפוסה במפעל עתיר שטח</v>
          </cell>
          <cell r="CQ5" t="str">
            <v>לאדמה חקלאית</v>
          </cell>
          <cell r="CR5" t="str">
            <v>חיוב ארנונה למבנה חקלאי</v>
          </cell>
          <cell r="CS5" t="str">
            <v>למגורים שאינם בשימוש</v>
          </cell>
          <cell r="CT5" t="str">
            <v>לאדמת בניין</v>
          </cell>
          <cell r="CU5" t="str">
            <v>למערכת סולרית על גג</v>
          </cell>
          <cell r="CV5" t="str">
            <v>לקרקע תפוסה למערכת סולרית</v>
          </cell>
        </row>
        <row r="8">
          <cell r="A8" t="str">
            <v>אום אל-פחם</v>
          </cell>
          <cell r="B8" t="str">
            <v>2710</v>
          </cell>
          <cell r="C8">
            <v>321802</v>
          </cell>
          <cell r="D8">
            <v>288948</v>
          </cell>
          <cell r="E8">
            <v>91091</v>
          </cell>
          <cell r="F8">
            <v>5362</v>
          </cell>
          <cell r="G8">
            <v>180551</v>
          </cell>
          <cell r="H8">
            <v>145100</v>
          </cell>
          <cell r="I8">
            <v>33287</v>
          </cell>
          <cell r="J8">
            <v>983</v>
          </cell>
          <cell r="K8">
            <v>1438</v>
          </cell>
          <cell r="L8">
            <v>63</v>
          </cell>
          <cell r="M8">
            <v>10506</v>
          </cell>
          <cell r="N8">
            <v>288948</v>
          </cell>
          <cell r="O8">
            <v>80238</v>
          </cell>
          <cell r="P8">
            <v>40414</v>
          </cell>
          <cell r="Q8">
            <v>27796</v>
          </cell>
          <cell r="R8">
            <v>47679</v>
          </cell>
          <cell r="S8">
            <v>58.3</v>
          </cell>
          <cell r="T8">
            <v>24086</v>
          </cell>
          <cell r="U8">
            <v>60883</v>
          </cell>
          <cell r="V8">
            <v>39.561125437314196</v>
          </cell>
          <cell r="W8">
            <v>19589</v>
          </cell>
          <cell r="X8">
            <v>3710</v>
          </cell>
          <cell r="Y8">
            <v>12618</v>
          </cell>
          <cell r="Z8">
            <v>1427</v>
          </cell>
          <cell r="AA8">
            <v>319</v>
          </cell>
          <cell r="AB8">
            <v>208710</v>
          </cell>
          <cell r="AC8">
            <v>141599</v>
          </cell>
          <cell r="AD8">
            <v>31145</v>
          </cell>
          <cell r="AE8">
            <v>27962</v>
          </cell>
          <cell r="AF8" t="str">
            <v>-</v>
          </cell>
          <cell r="AG8">
            <v>1534</v>
          </cell>
          <cell r="AH8" t="str">
            <v>-</v>
          </cell>
          <cell r="AI8" t="str">
            <v>-</v>
          </cell>
          <cell r="AJ8">
            <v>32854</v>
          </cell>
          <cell r="AK8" t="str">
            <v>-</v>
          </cell>
          <cell r="AL8">
            <v>15727</v>
          </cell>
          <cell r="AM8" t="str">
            <v>-</v>
          </cell>
          <cell r="AN8">
            <v>17127</v>
          </cell>
          <cell r="AO8">
            <v>330621</v>
          </cell>
          <cell r="AP8">
            <v>303076</v>
          </cell>
          <cell r="AQ8">
            <v>5587.6956977604486</v>
          </cell>
          <cell r="AR8">
            <v>23026</v>
          </cell>
          <cell r="AS8">
            <v>28917</v>
          </cell>
          <cell r="AT8">
            <v>220262</v>
          </cell>
          <cell r="AU8">
            <v>163551</v>
          </cell>
          <cell r="AV8">
            <v>47992</v>
          </cell>
          <cell r="AW8">
            <v>5725</v>
          </cell>
          <cell r="AX8">
            <v>1990</v>
          </cell>
          <cell r="AY8" t="str">
            <v>-</v>
          </cell>
          <cell r="AZ8">
            <v>28881</v>
          </cell>
          <cell r="BA8">
            <v>303076</v>
          </cell>
          <cell r="BB8">
            <v>154616</v>
          </cell>
          <cell r="BC8">
            <v>107971</v>
          </cell>
          <cell r="BD8">
            <v>19559</v>
          </cell>
          <cell r="BE8">
            <v>61797</v>
          </cell>
          <cell r="BF8">
            <v>3249</v>
          </cell>
          <cell r="BG8">
            <v>1744</v>
          </cell>
          <cell r="BH8">
            <v>2884</v>
          </cell>
          <cell r="BI8">
            <v>78786</v>
          </cell>
          <cell r="BJ8">
            <v>27545</v>
          </cell>
          <cell r="BK8">
            <v>25130</v>
          </cell>
          <cell r="BL8" t="str">
            <v>-</v>
          </cell>
          <cell r="BM8">
            <v>2415</v>
          </cell>
          <cell r="BN8">
            <v>-14128</v>
          </cell>
          <cell r="BO8">
            <v>-14128</v>
          </cell>
          <cell r="BP8">
            <v>-77741</v>
          </cell>
          <cell r="BQ8">
            <v>26081</v>
          </cell>
          <cell r="BR8">
            <v>2388</v>
          </cell>
          <cell r="BS8">
            <v>2035</v>
          </cell>
          <cell r="BT8">
            <v>161.1</v>
          </cell>
          <cell r="BU8">
            <v>36.200000000000003</v>
          </cell>
          <cell r="BV8">
            <v>1.7</v>
          </cell>
          <cell r="BW8" t="str">
            <v>-</v>
          </cell>
          <cell r="BX8">
            <v>13.1</v>
          </cell>
          <cell r="BY8">
            <v>31.3</v>
          </cell>
          <cell r="BZ8" t="str">
            <v>-</v>
          </cell>
          <cell r="CA8" t="str">
            <v>-</v>
          </cell>
          <cell r="CB8" t="str">
            <v>-</v>
          </cell>
          <cell r="CC8" t="str">
            <v>-</v>
          </cell>
          <cell r="CD8" t="str">
            <v>-</v>
          </cell>
          <cell r="CE8" t="str">
            <v>-</v>
          </cell>
          <cell r="CF8" t="str">
            <v>-</v>
          </cell>
          <cell r="CG8">
            <v>109.6</v>
          </cell>
          <cell r="CH8">
            <v>87364</v>
          </cell>
          <cell r="CI8">
            <v>69067</v>
          </cell>
          <cell r="CJ8">
            <v>10664</v>
          </cell>
          <cell r="CK8">
            <v>2386</v>
          </cell>
          <cell r="CL8">
            <v>927</v>
          </cell>
          <cell r="CM8" t="str">
            <v>-</v>
          </cell>
          <cell r="CN8">
            <v>63</v>
          </cell>
          <cell r="CO8">
            <v>524</v>
          </cell>
          <cell r="CP8" t="str">
            <v>-</v>
          </cell>
          <cell r="CQ8" t="str">
            <v>-</v>
          </cell>
          <cell r="CR8" t="str">
            <v>-</v>
          </cell>
          <cell r="CS8" t="str">
            <v>-</v>
          </cell>
          <cell r="CT8" t="str">
            <v>-</v>
          </cell>
          <cell r="CU8" t="str">
            <v>-</v>
          </cell>
          <cell r="CV8" t="str">
            <v>-</v>
          </cell>
        </row>
        <row r="9">
          <cell r="A9" t="str">
            <v>אופקים</v>
          </cell>
          <cell r="B9" t="str">
            <v>0031</v>
          </cell>
          <cell r="C9">
            <v>244362</v>
          </cell>
          <cell r="D9">
            <v>168700</v>
          </cell>
          <cell r="E9">
            <v>97050</v>
          </cell>
          <cell r="F9">
            <v>4948</v>
          </cell>
          <cell r="G9">
            <v>62948</v>
          </cell>
          <cell r="H9">
            <v>37060</v>
          </cell>
          <cell r="I9">
            <v>22589</v>
          </cell>
          <cell r="J9">
            <v>2551</v>
          </cell>
          <cell r="K9">
            <v>2056</v>
          </cell>
          <cell r="L9">
            <v>172</v>
          </cell>
          <cell r="M9">
            <v>1698</v>
          </cell>
          <cell r="N9">
            <v>168700</v>
          </cell>
          <cell r="O9">
            <v>58549</v>
          </cell>
          <cell r="P9">
            <v>36735</v>
          </cell>
          <cell r="Q9">
            <v>36735</v>
          </cell>
          <cell r="R9">
            <v>37870</v>
          </cell>
          <cell r="S9">
            <v>97</v>
          </cell>
          <cell r="T9">
            <v>33287</v>
          </cell>
          <cell r="U9">
            <v>37117</v>
          </cell>
          <cell r="V9">
            <v>89.681278120537755</v>
          </cell>
          <cell r="W9">
            <v>12473</v>
          </cell>
          <cell r="X9">
            <v>3448</v>
          </cell>
          <cell r="Y9">
            <v>0</v>
          </cell>
          <cell r="Z9">
            <v>1868</v>
          </cell>
          <cell r="AA9">
            <v>477</v>
          </cell>
          <cell r="AB9">
            <v>110151</v>
          </cell>
          <cell r="AC9">
            <v>33107</v>
          </cell>
          <cell r="AD9">
            <v>22112</v>
          </cell>
          <cell r="AE9">
            <v>44148</v>
          </cell>
          <cell r="AF9">
            <v>33</v>
          </cell>
          <cell r="AG9">
            <v>4268</v>
          </cell>
          <cell r="AH9" t="str">
            <v>-</v>
          </cell>
          <cell r="AI9" t="str">
            <v>-</v>
          </cell>
          <cell r="AJ9">
            <v>75662</v>
          </cell>
          <cell r="AK9">
            <v>2726</v>
          </cell>
          <cell r="AL9">
            <v>26675</v>
          </cell>
          <cell r="AM9">
            <v>6000</v>
          </cell>
          <cell r="AN9">
            <v>40261</v>
          </cell>
          <cell r="AO9">
            <v>250104</v>
          </cell>
          <cell r="AP9">
            <v>173759</v>
          </cell>
          <cell r="AQ9">
            <v>6256.9475527509876</v>
          </cell>
          <cell r="AR9">
            <v>19843</v>
          </cell>
          <cell r="AS9">
            <v>29223</v>
          </cell>
          <cell r="AT9">
            <v>91054</v>
          </cell>
          <cell r="AU9">
            <v>51992</v>
          </cell>
          <cell r="AV9">
            <v>31053</v>
          </cell>
          <cell r="AW9">
            <v>5756</v>
          </cell>
          <cell r="AX9">
            <v>3602</v>
          </cell>
          <cell r="AY9" t="str">
            <v>-</v>
          </cell>
          <cell r="AZ9">
            <v>30037</v>
          </cell>
          <cell r="BA9">
            <v>173759</v>
          </cell>
          <cell r="BB9">
            <v>60253</v>
          </cell>
          <cell r="BC9">
            <v>19711</v>
          </cell>
          <cell r="BD9">
            <v>6252</v>
          </cell>
          <cell r="BE9">
            <v>56927</v>
          </cell>
          <cell r="BF9">
            <v>5782</v>
          </cell>
          <cell r="BG9">
            <v>1064</v>
          </cell>
          <cell r="BH9">
            <v>1516</v>
          </cell>
          <cell r="BI9">
            <v>48217</v>
          </cell>
          <cell r="BJ9">
            <v>76345</v>
          </cell>
          <cell r="BK9">
            <v>74985</v>
          </cell>
          <cell r="BL9" t="str">
            <v>-</v>
          </cell>
          <cell r="BM9">
            <v>1360</v>
          </cell>
          <cell r="BN9">
            <v>-5059</v>
          </cell>
          <cell r="BO9">
            <v>-5059</v>
          </cell>
          <cell r="BP9">
            <v>-20725</v>
          </cell>
          <cell r="BQ9">
            <v>29365</v>
          </cell>
          <cell r="BR9">
            <v>1313.3</v>
          </cell>
          <cell r="BS9">
            <v>855.1</v>
          </cell>
          <cell r="BT9">
            <v>71.3</v>
          </cell>
          <cell r="BU9">
            <v>133.80000000000001</v>
          </cell>
          <cell r="BV9">
            <v>1.5</v>
          </cell>
          <cell r="BW9" t="str">
            <v>-</v>
          </cell>
          <cell r="BX9">
            <v>0.2</v>
          </cell>
          <cell r="BY9">
            <v>238.2</v>
          </cell>
          <cell r="BZ9" t="str">
            <v>-</v>
          </cell>
          <cell r="CA9" t="str">
            <v>-</v>
          </cell>
          <cell r="CB9" t="str">
            <v>-</v>
          </cell>
          <cell r="CC9" t="str">
            <v>-</v>
          </cell>
          <cell r="CD9" t="str">
            <v>-</v>
          </cell>
          <cell r="CE9" t="str">
            <v>-</v>
          </cell>
          <cell r="CF9" t="str">
            <v>-</v>
          </cell>
          <cell r="CG9">
            <v>13.3</v>
          </cell>
          <cell r="CH9">
            <v>48527</v>
          </cell>
          <cell r="CI9">
            <v>32253</v>
          </cell>
          <cell r="CJ9">
            <v>5854</v>
          </cell>
          <cell r="CK9">
            <v>8140</v>
          </cell>
          <cell r="CL9">
            <v>1367</v>
          </cell>
          <cell r="CM9" t="str">
            <v>-</v>
          </cell>
          <cell r="CN9">
            <v>4</v>
          </cell>
          <cell r="CO9">
            <v>906</v>
          </cell>
          <cell r="CP9" t="str">
            <v>-</v>
          </cell>
          <cell r="CQ9" t="str">
            <v>-</v>
          </cell>
          <cell r="CR9" t="str">
            <v>-</v>
          </cell>
          <cell r="CS9" t="str">
            <v>-</v>
          </cell>
          <cell r="CT9" t="str">
            <v>-</v>
          </cell>
          <cell r="CU9" t="str">
            <v>-</v>
          </cell>
          <cell r="CV9" t="str">
            <v>-</v>
          </cell>
        </row>
        <row r="10">
          <cell r="A10" t="str">
            <v>אור יהודה</v>
          </cell>
          <cell r="B10" t="str">
            <v>2400</v>
          </cell>
          <cell r="C10">
            <v>410467</v>
          </cell>
          <cell r="D10">
            <v>298903</v>
          </cell>
          <cell r="E10">
            <v>146118</v>
          </cell>
          <cell r="F10">
            <v>32729</v>
          </cell>
          <cell r="G10">
            <v>89594</v>
          </cell>
          <cell r="H10">
            <v>56020</v>
          </cell>
          <cell r="I10">
            <v>32927</v>
          </cell>
          <cell r="J10">
            <v>207</v>
          </cell>
          <cell r="K10">
            <v>973</v>
          </cell>
          <cell r="L10">
            <v>572</v>
          </cell>
          <cell r="M10">
            <v>29489</v>
          </cell>
          <cell r="N10">
            <v>298903</v>
          </cell>
          <cell r="O10">
            <v>179045</v>
          </cell>
          <cell r="P10">
            <v>118766</v>
          </cell>
          <cell r="Q10">
            <v>46881</v>
          </cell>
          <cell r="R10">
            <v>50083</v>
          </cell>
          <cell r="S10">
            <v>93.6</v>
          </cell>
          <cell r="T10">
            <v>43046</v>
          </cell>
          <cell r="U10">
            <v>59569</v>
          </cell>
          <cell r="V10">
            <v>72.262418371972004</v>
          </cell>
          <cell r="W10">
            <v>17870</v>
          </cell>
          <cell r="X10">
            <v>3835</v>
          </cell>
          <cell r="Y10">
            <v>71885</v>
          </cell>
          <cell r="Z10">
            <v>1868</v>
          </cell>
          <cell r="AA10">
            <v>955</v>
          </cell>
          <cell r="AB10">
            <v>92047</v>
          </cell>
          <cell r="AC10">
            <v>52334</v>
          </cell>
          <cell r="AD10">
            <v>31972</v>
          </cell>
          <cell r="AE10">
            <v>2342</v>
          </cell>
          <cell r="AF10" t="str">
            <v>-</v>
          </cell>
          <cell r="AG10">
            <v>1160</v>
          </cell>
          <cell r="AH10" t="str">
            <v>-</v>
          </cell>
          <cell r="AI10">
            <v>27811</v>
          </cell>
          <cell r="AJ10">
            <v>111564</v>
          </cell>
          <cell r="AK10" t="str">
            <v>-</v>
          </cell>
          <cell r="AL10">
            <v>3279</v>
          </cell>
          <cell r="AM10">
            <v>27811</v>
          </cell>
          <cell r="AN10">
            <v>80474</v>
          </cell>
          <cell r="AO10">
            <v>381636</v>
          </cell>
          <cell r="AP10">
            <v>307494</v>
          </cell>
          <cell r="AQ10">
            <v>8377.2568974775386</v>
          </cell>
          <cell r="AR10">
            <v>28931</v>
          </cell>
          <cell r="AS10">
            <v>61920</v>
          </cell>
          <cell r="AT10">
            <v>148033</v>
          </cell>
          <cell r="AU10">
            <v>93450</v>
          </cell>
          <cell r="AV10">
            <v>45224</v>
          </cell>
          <cell r="AW10">
            <v>6342</v>
          </cell>
          <cell r="AX10">
            <v>561</v>
          </cell>
          <cell r="AY10">
            <v>212</v>
          </cell>
          <cell r="AZ10">
            <v>68049</v>
          </cell>
          <cell r="BA10">
            <v>307494</v>
          </cell>
          <cell r="BB10">
            <v>101713</v>
          </cell>
          <cell r="BC10">
            <v>45254</v>
          </cell>
          <cell r="BD10">
            <v>12294</v>
          </cell>
          <cell r="BE10">
            <v>91388</v>
          </cell>
          <cell r="BF10">
            <v>32006</v>
          </cell>
          <cell r="BG10">
            <v>1812</v>
          </cell>
          <cell r="BH10">
            <v>3699</v>
          </cell>
          <cell r="BI10">
            <v>76876</v>
          </cell>
          <cell r="BJ10">
            <v>74142</v>
          </cell>
          <cell r="BK10">
            <v>41219</v>
          </cell>
          <cell r="BL10">
            <v>27811</v>
          </cell>
          <cell r="BM10">
            <v>5112</v>
          </cell>
          <cell r="BN10">
            <v>-8591</v>
          </cell>
          <cell r="BO10">
            <v>-36402</v>
          </cell>
          <cell r="BP10">
            <v>-36900</v>
          </cell>
          <cell r="BQ10">
            <v>32692</v>
          </cell>
          <cell r="BR10">
            <v>2564.5</v>
          </cell>
          <cell r="BS10">
            <v>1230.5</v>
          </cell>
          <cell r="BT10">
            <v>191.4</v>
          </cell>
          <cell r="BU10">
            <v>155</v>
          </cell>
          <cell r="BV10">
            <v>1.6</v>
          </cell>
          <cell r="BW10" t="str">
            <v>-</v>
          </cell>
          <cell r="BX10">
            <v>85</v>
          </cell>
          <cell r="BY10">
            <v>73.900000000000006</v>
          </cell>
          <cell r="BZ10" t="str">
            <v>-</v>
          </cell>
          <cell r="CA10">
            <v>786.6</v>
          </cell>
          <cell r="CB10" t="str">
            <v>-</v>
          </cell>
          <cell r="CC10" t="str">
            <v>-</v>
          </cell>
          <cell r="CD10" t="str">
            <v>-</v>
          </cell>
          <cell r="CE10" t="str">
            <v>-</v>
          </cell>
          <cell r="CF10" t="str">
            <v>-</v>
          </cell>
          <cell r="CG10">
            <v>40.5</v>
          </cell>
          <cell r="CH10">
            <v>133665</v>
          </cell>
          <cell r="CI10">
            <v>57638</v>
          </cell>
          <cell r="CJ10">
            <v>40241</v>
          </cell>
          <cell r="CK10">
            <v>22103</v>
          </cell>
          <cell r="CL10">
            <v>2161</v>
          </cell>
          <cell r="CM10" t="str">
            <v>-</v>
          </cell>
          <cell r="CN10">
            <v>3755</v>
          </cell>
          <cell r="CO10">
            <v>2329</v>
          </cell>
          <cell r="CP10" t="str">
            <v>-</v>
          </cell>
          <cell r="CQ10">
            <v>113</v>
          </cell>
          <cell r="CR10" t="str">
            <v>-</v>
          </cell>
          <cell r="CS10" t="str">
            <v>-</v>
          </cell>
          <cell r="CT10" t="str">
            <v>-</v>
          </cell>
          <cell r="CU10" t="str">
            <v>-</v>
          </cell>
          <cell r="CV10" t="str">
            <v>-</v>
          </cell>
        </row>
        <row r="11">
          <cell r="A11" t="str">
            <v>אור עקיבא</v>
          </cell>
          <cell r="B11" t="str">
            <v>1020</v>
          </cell>
          <cell r="C11">
            <v>254093</v>
          </cell>
          <cell r="D11">
            <v>163735</v>
          </cell>
          <cell r="E11">
            <v>72042</v>
          </cell>
          <cell r="F11">
            <v>12369</v>
          </cell>
          <cell r="G11">
            <v>52179</v>
          </cell>
          <cell r="H11">
            <v>34336</v>
          </cell>
          <cell r="I11">
            <v>16327</v>
          </cell>
          <cell r="J11">
            <v>1270</v>
          </cell>
          <cell r="K11">
            <v>17846</v>
          </cell>
          <cell r="L11">
            <v>17102</v>
          </cell>
          <cell r="M11">
            <v>9299</v>
          </cell>
          <cell r="N11">
            <v>163735</v>
          </cell>
          <cell r="O11">
            <v>92393</v>
          </cell>
          <cell r="P11">
            <v>42086</v>
          </cell>
          <cell r="Q11">
            <v>14606</v>
          </cell>
          <cell r="R11">
            <v>57575</v>
          </cell>
          <cell r="S11">
            <v>25.4</v>
          </cell>
          <cell r="T11">
            <v>12776</v>
          </cell>
          <cell r="U11">
            <v>23625</v>
          </cell>
          <cell r="V11">
            <v>54.078306878306883</v>
          </cell>
          <cell r="W11">
            <v>6798</v>
          </cell>
          <cell r="X11">
            <v>1830</v>
          </cell>
          <cell r="Y11">
            <v>27480</v>
          </cell>
          <cell r="Z11">
            <v>8985</v>
          </cell>
          <cell r="AA11">
            <v>260</v>
          </cell>
          <cell r="AB11">
            <v>71342</v>
          </cell>
          <cell r="AC11">
            <v>24130</v>
          </cell>
          <cell r="AD11">
            <v>16067</v>
          </cell>
          <cell r="AE11">
            <v>20453</v>
          </cell>
          <cell r="AF11">
            <v>1664</v>
          </cell>
          <cell r="AG11" t="str">
            <v>-</v>
          </cell>
          <cell r="AH11">
            <v>5700</v>
          </cell>
          <cell r="AI11" t="str">
            <v>-</v>
          </cell>
          <cell r="AJ11">
            <v>90358</v>
          </cell>
          <cell r="AK11" t="str">
            <v>-</v>
          </cell>
          <cell r="AL11">
            <v>31925</v>
          </cell>
          <cell r="AM11">
            <v>3200</v>
          </cell>
          <cell r="AN11">
            <v>55233</v>
          </cell>
          <cell r="AO11">
            <v>231596</v>
          </cell>
          <cell r="AP11">
            <v>168229</v>
          </cell>
          <cell r="AQ11">
            <v>9472.646956972203</v>
          </cell>
          <cell r="AR11">
            <v>16573</v>
          </cell>
          <cell r="AS11">
            <v>36354</v>
          </cell>
          <cell r="AT11">
            <v>78338</v>
          </cell>
          <cell r="AU11">
            <v>48851</v>
          </cell>
          <cell r="AV11">
            <v>22935</v>
          </cell>
          <cell r="AW11">
            <v>4503</v>
          </cell>
          <cell r="AX11">
            <v>15343</v>
          </cell>
          <cell r="AY11">
            <v>10615</v>
          </cell>
          <cell r="AZ11">
            <v>21621</v>
          </cell>
          <cell r="BA11">
            <v>168229</v>
          </cell>
          <cell r="BB11">
            <v>62156</v>
          </cell>
          <cell r="BC11">
            <v>28252</v>
          </cell>
          <cell r="BD11">
            <v>5985</v>
          </cell>
          <cell r="BE11">
            <v>34467</v>
          </cell>
          <cell r="BF11">
            <v>5008</v>
          </cell>
          <cell r="BG11">
            <v>728</v>
          </cell>
          <cell r="BH11">
            <v>6600</v>
          </cell>
          <cell r="BI11">
            <v>59270</v>
          </cell>
          <cell r="BJ11">
            <v>63367</v>
          </cell>
          <cell r="BK11">
            <v>56543</v>
          </cell>
          <cell r="BL11">
            <v>3200</v>
          </cell>
          <cell r="BM11">
            <v>3624</v>
          </cell>
          <cell r="BN11">
            <v>-4494</v>
          </cell>
          <cell r="BO11">
            <v>-4494</v>
          </cell>
          <cell r="BP11">
            <v>-26922</v>
          </cell>
          <cell r="BQ11">
            <v>29304</v>
          </cell>
          <cell r="BR11">
            <v>1471.4</v>
          </cell>
          <cell r="BS11">
            <v>611.4</v>
          </cell>
          <cell r="BT11">
            <v>108.2</v>
          </cell>
          <cell r="BU11">
            <v>125.5</v>
          </cell>
          <cell r="BV11">
            <v>1.4</v>
          </cell>
          <cell r="BW11" t="str">
            <v>-</v>
          </cell>
          <cell r="BX11">
            <v>15.7</v>
          </cell>
          <cell r="BY11">
            <v>101.5</v>
          </cell>
          <cell r="BZ11" t="str">
            <v>-</v>
          </cell>
          <cell r="CA11">
            <v>507.7</v>
          </cell>
          <cell r="CB11" t="str">
            <v>-</v>
          </cell>
          <cell r="CC11" t="str">
            <v>-</v>
          </cell>
          <cell r="CD11" t="str">
            <v>-</v>
          </cell>
          <cell r="CE11" t="str">
            <v>-</v>
          </cell>
          <cell r="CF11" t="str">
            <v>-</v>
          </cell>
          <cell r="CG11">
            <v>0</v>
          </cell>
          <cell r="CH11">
            <v>46254</v>
          </cell>
          <cell r="CI11">
            <v>23145</v>
          </cell>
          <cell r="CJ11">
            <v>8704</v>
          </cell>
          <cell r="CK11">
            <v>9764</v>
          </cell>
          <cell r="CL11">
            <v>1214</v>
          </cell>
          <cell r="CM11" t="str">
            <v>-</v>
          </cell>
          <cell r="CN11">
            <v>380</v>
          </cell>
          <cell r="CO11">
            <v>2981</v>
          </cell>
          <cell r="CP11" t="str">
            <v>-</v>
          </cell>
          <cell r="CQ11">
            <v>66</v>
          </cell>
          <cell r="CR11" t="str">
            <v>-</v>
          </cell>
          <cell r="CS11" t="str">
            <v>-</v>
          </cell>
          <cell r="CT11" t="str">
            <v>-</v>
          </cell>
          <cell r="CU11" t="str">
            <v>-</v>
          </cell>
          <cell r="CV11" t="str">
            <v>-</v>
          </cell>
        </row>
        <row r="12">
          <cell r="A12" t="str">
            <v>אילת</v>
          </cell>
          <cell r="B12" t="str">
            <v>2600</v>
          </cell>
          <cell r="C12">
            <v>708002</v>
          </cell>
          <cell r="D12">
            <v>578676</v>
          </cell>
          <cell r="E12">
            <v>347670</v>
          </cell>
          <cell r="F12">
            <v>13731</v>
          </cell>
          <cell r="G12">
            <v>172469</v>
          </cell>
          <cell r="H12">
            <v>132639</v>
          </cell>
          <cell r="I12">
            <v>33413</v>
          </cell>
          <cell r="J12">
            <v>4357</v>
          </cell>
          <cell r="K12">
            <v>17086</v>
          </cell>
          <cell r="L12" t="str">
            <v>-</v>
          </cell>
          <cell r="M12">
            <v>27720</v>
          </cell>
          <cell r="N12">
            <v>578676</v>
          </cell>
          <cell r="O12">
            <v>384214</v>
          </cell>
          <cell r="P12">
            <v>291390</v>
          </cell>
          <cell r="Q12">
            <v>70982</v>
          </cell>
          <cell r="R12">
            <v>88538</v>
          </cell>
          <cell r="S12">
            <v>80.2</v>
          </cell>
          <cell r="T12">
            <v>66967</v>
          </cell>
          <cell r="U12">
            <v>84630</v>
          </cell>
          <cell r="V12">
            <v>79.129150419473007</v>
          </cell>
          <cell r="W12">
            <v>13149</v>
          </cell>
          <cell r="X12">
            <v>4015</v>
          </cell>
          <cell r="Y12">
            <v>220408</v>
          </cell>
          <cell r="Z12">
            <v>4264</v>
          </cell>
          <cell r="AA12">
            <v>702</v>
          </cell>
          <cell r="AB12">
            <v>174462</v>
          </cell>
          <cell r="AC12">
            <v>127157</v>
          </cell>
          <cell r="AD12">
            <v>32779</v>
          </cell>
          <cell r="AE12" t="str">
            <v>-</v>
          </cell>
          <cell r="AF12" t="str">
            <v>-</v>
          </cell>
          <cell r="AG12">
            <v>6826</v>
          </cell>
          <cell r="AH12" t="str">
            <v>-</v>
          </cell>
          <cell r="AI12">
            <v>20000</v>
          </cell>
          <cell r="AJ12">
            <v>129326</v>
          </cell>
          <cell r="AK12">
            <v>3420</v>
          </cell>
          <cell r="AL12">
            <v>36037</v>
          </cell>
          <cell r="AM12">
            <v>48000</v>
          </cell>
          <cell r="AN12">
            <v>41869</v>
          </cell>
          <cell r="AO12">
            <v>710896</v>
          </cell>
          <cell r="AP12">
            <v>586598</v>
          </cell>
          <cell r="AQ12">
            <v>11564.512793458398</v>
          </cell>
          <cell r="AR12">
            <v>65262</v>
          </cell>
          <cell r="AS12">
            <v>138710</v>
          </cell>
          <cell r="AT12">
            <v>263830</v>
          </cell>
          <cell r="AU12">
            <v>172461</v>
          </cell>
          <cell r="AV12">
            <v>51969</v>
          </cell>
          <cell r="AW12">
            <v>27840</v>
          </cell>
          <cell r="AX12">
            <v>20410</v>
          </cell>
          <cell r="AY12">
            <v>32</v>
          </cell>
          <cell r="AZ12">
            <v>98386</v>
          </cell>
          <cell r="BA12">
            <v>586598</v>
          </cell>
          <cell r="BB12">
            <v>207586</v>
          </cell>
          <cell r="BC12">
            <v>87979</v>
          </cell>
          <cell r="BD12">
            <v>12201</v>
          </cell>
          <cell r="BE12">
            <v>216939</v>
          </cell>
          <cell r="BF12">
            <v>26042</v>
          </cell>
          <cell r="BG12">
            <v>7316</v>
          </cell>
          <cell r="BH12">
            <v>36709</v>
          </cell>
          <cell r="BI12">
            <v>92006</v>
          </cell>
          <cell r="BJ12">
            <v>124298</v>
          </cell>
          <cell r="BK12">
            <v>98219</v>
          </cell>
          <cell r="BL12">
            <v>20000</v>
          </cell>
          <cell r="BM12">
            <v>6079</v>
          </cell>
          <cell r="BN12">
            <v>-7922</v>
          </cell>
          <cell r="BO12">
            <v>-27922</v>
          </cell>
          <cell r="BP12">
            <v>-70124</v>
          </cell>
          <cell r="BQ12">
            <v>175120</v>
          </cell>
          <cell r="BR12">
            <v>8073.3</v>
          </cell>
          <cell r="BS12">
            <v>2131.8000000000002</v>
          </cell>
          <cell r="BT12">
            <v>455.8</v>
          </cell>
          <cell r="BU12">
            <v>225</v>
          </cell>
          <cell r="BV12">
            <v>3.7</v>
          </cell>
          <cell r="BW12">
            <v>922.8</v>
          </cell>
          <cell r="BX12">
            <v>30.5</v>
          </cell>
          <cell r="BY12">
            <v>3950.7</v>
          </cell>
          <cell r="BZ12" t="str">
            <v>-</v>
          </cell>
          <cell r="CA12">
            <v>324.5</v>
          </cell>
          <cell r="CB12" t="str">
            <v>-</v>
          </cell>
          <cell r="CC12" t="str">
            <v>-</v>
          </cell>
          <cell r="CD12" t="str">
            <v>-</v>
          </cell>
          <cell r="CE12" t="str">
            <v>-</v>
          </cell>
          <cell r="CF12" t="str">
            <v>-</v>
          </cell>
          <cell r="CG12">
            <v>28.5</v>
          </cell>
          <cell r="CH12">
            <v>307048</v>
          </cell>
          <cell r="CI12">
            <v>81637</v>
          </cell>
          <cell r="CJ12">
            <v>73319</v>
          </cell>
          <cell r="CK12">
            <v>13170</v>
          </cell>
          <cell r="CL12">
            <v>4953</v>
          </cell>
          <cell r="CM12">
            <v>86897</v>
          </cell>
          <cell r="CN12">
            <v>428</v>
          </cell>
          <cell r="CO12">
            <v>43910</v>
          </cell>
          <cell r="CP12" t="str">
            <v>-</v>
          </cell>
          <cell r="CQ12">
            <v>23</v>
          </cell>
          <cell r="CR12" t="str">
            <v>-</v>
          </cell>
          <cell r="CS12" t="str">
            <v>-</v>
          </cell>
          <cell r="CT12" t="str">
            <v>-</v>
          </cell>
          <cell r="CU12" t="str">
            <v>-</v>
          </cell>
          <cell r="CV12" t="str">
            <v>-</v>
          </cell>
        </row>
        <row r="13">
          <cell r="A13" t="str">
            <v>אלעד</v>
          </cell>
          <cell r="B13" t="str">
            <v>1309</v>
          </cell>
          <cell r="C13">
            <v>266547</v>
          </cell>
          <cell r="D13">
            <v>196585</v>
          </cell>
          <cell r="E13">
            <v>96737</v>
          </cell>
          <cell r="F13">
            <v>1289</v>
          </cell>
          <cell r="G13">
            <v>92207</v>
          </cell>
          <cell r="H13">
            <v>64308</v>
          </cell>
          <cell r="I13">
            <v>23481</v>
          </cell>
          <cell r="J13">
            <v>1372</v>
          </cell>
          <cell r="K13">
            <v>255</v>
          </cell>
          <cell r="L13">
            <v>55</v>
          </cell>
          <cell r="M13">
            <v>6097</v>
          </cell>
          <cell r="N13">
            <v>196585</v>
          </cell>
          <cell r="O13">
            <v>70853</v>
          </cell>
          <cell r="P13">
            <v>35704</v>
          </cell>
          <cell r="Q13">
            <v>24680</v>
          </cell>
          <cell r="R13">
            <v>29139</v>
          </cell>
          <cell r="S13">
            <v>84.7</v>
          </cell>
          <cell r="T13">
            <v>23468</v>
          </cell>
          <cell r="U13">
            <v>41759</v>
          </cell>
          <cell r="V13">
            <v>56.198663761105394</v>
          </cell>
          <cell r="W13">
            <v>15037</v>
          </cell>
          <cell r="X13">
            <v>1212</v>
          </cell>
          <cell r="Y13">
            <v>11024</v>
          </cell>
          <cell r="Z13">
            <v>922</v>
          </cell>
          <cell r="AA13">
            <v>1020</v>
          </cell>
          <cell r="AB13">
            <v>125732</v>
          </cell>
          <cell r="AC13">
            <v>48179</v>
          </cell>
          <cell r="AD13">
            <v>22461</v>
          </cell>
          <cell r="AE13">
            <v>35000</v>
          </cell>
          <cell r="AF13">
            <v>148</v>
          </cell>
          <cell r="AG13">
            <v>1840</v>
          </cell>
          <cell r="AH13" t="str">
            <v>-</v>
          </cell>
          <cell r="AI13" t="str">
            <v>-</v>
          </cell>
          <cell r="AJ13">
            <v>69962</v>
          </cell>
          <cell r="AK13" t="str">
            <v>-</v>
          </cell>
          <cell r="AL13">
            <v>51782</v>
          </cell>
          <cell r="AM13" t="str">
            <v>-</v>
          </cell>
          <cell r="AN13">
            <v>18180</v>
          </cell>
          <cell r="AO13">
            <v>256231</v>
          </cell>
          <cell r="AP13">
            <v>196319</v>
          </cell>
          <cell r="AQ13">
            <v>4186.2641134135356</v>
          </cell>
          <cell r="AR13">
            <v>19813</v>
          </cell>
          <cell r="AS13">
            <v>28959</v>
          </cell>
          <cell r="AT13">
            <v>126560</v>
          </cell>
          <cell r="AU13">
            <v>84315</v>
          </cell>
          <cell r="AV13">
            <v>31322</v>
          </cell>
          <cell r="AW13">
            <v>3482</v>
          </cell>
          <cell r="AX13">
            <v>1665</v>
          </cell>
          <cell r="AY13" t="str">
            <v>-</v>
          </cell>
          <cell r="AZ13">
            <v>19322</v>
          </cell>
          <cell r="BA13">
            <v>196319</v>
          </cell>
          <cell r="BB13">
            <v>37201</v>
          </cell>
          <cell r="BC13">
            <v>11843</v>
          </cell>
          <cell r="BD13">
            <v>6001</v>
          </cell>
          <cell r="BE13">
            <v>126521</v>
          </cell>
          <cell r="BF13">
            <v>2267</v>
          </cell>
          <cell r="BG13">
            <v>548</v>
          </cell>
          <cell r="BH13">
            <v>1337</v>
          </cell>
          <cell r="BI13">
            <v>28445</v>
          </cell>
          <cell r="BJ13">
            <v>59912</v>
          </cell>
          <cell r="BK13">
            <v>59267</v>
          </cell>
          <cell r="BL13" t="str">
            <v>-</v>
          </cell>
          <cell r="BM13">
            <v>645</v>
          </cell>
          <cell r="BN13">
            <v>266</v>
          </cell>
          <cell r="BO13">
            <v>266</v>
          </cell>
          <cell r="BP13">
            <v>-8526</v>
          </cell>
          <cell r="BQ13">
            <v>6709</v>
          </cell>
          <cell r="BR13">
            <v>1022.6</v>
          </cell>
          <cell r="BS13">
            <v>867.4</v>
          </cell>
          <cell r="BT13">
            <v>16</v>
          </cell>
          <cell r="BU13">
            <v>31.2</v>
          </cell>
          <cell r="BV13">
            <v>0.9</v>
          </cell>
          <cell r="BW13" t="str">
            <v>-</v>
          </cell>
          <cell r="BX13">
            <v>32.200000000000003</v>
          </cell>
          <cell r="BY13">
            <v>9.1</v>
          </cell>
          <cell r="BZ13" t="str">
            <v>-</v>
          </cell>
          <cell r="CA13">
            <v>8</v>
          </cell>
          <cell r="CB13" t="str">
            <v>-</v>
          </cell>
          <cell r="CC13" t="str">
            <v>-</v>
          </cell>
          <cell r="CD13" t="str">
            <v>-</v>
          </cell>
          <cell r="CE13" t="str">
            <v>-</v>
          </cell>
          <cell r="CF13" t="str">
            <v>-</v>
          </cell>
          <cell r="CG13">
            <v>57.8</v>
          </cell>
          <cell r="CH13">
            <v>55444</v>
          </cell>
          <cell r="CI13">
            <v>40889</v>
          </cell>
          <cell r="CJ13">
            <v>2962</v>
          </cell>
          <cell r="CK13">
            <v>8438</v>
          </cell>
          <cell r="CL13">
            <v>1259</v>
          </cell>
          <cell r="CM13" t="str">
            <v>-</v>
          </cell>
          <cell r="CN13">
            <v>1430</v>
          </cell>
          <cell r="CO13">
            <v>311</v>
          </cell>
          <cell r="CP13" t="str">
            <v>-</v>
          </cell>
          <cell r="CQ13">
            <v>5</v>
          </cell>
          <cell r="CR13" t="str">
            <v>-</v>
          </cell>
          <cell r="CS13" t="str">
            <v>-</v>
          </cell>
          <cell r="CT13" t="str">
            <v>-</v>
          </cell>
          <cell r="CU13" t="str">
            <v>-</v>
          </cell>
          <cell r="CV13" t="str">
            <v>-</v>
          </cell>
        </row>
        <row r="14">
          <cell r="A14" t="str">
            <v>אריאל</v>
          </cell>
          <cell r="B14" t="str">
            <v>3570</v>
          </cell>
          <cell r="C14">
            <v>146755</v>
          </cell>
          <cell r="D14">
            <v>126420</v>
          </cell>
          <cell r="E14">
            <v>68997</v>
          </cell>
          <cell r="F14">
            <v>9579</v>
          </cell>
          <cell r="G14">
            <v>45703</v>
          </cell>
          <cell r="H14">
            <v>31465</v>
          </cell>
          <cell r="I14">
            <v>12428</v>
          </cell>
          <cell r="J14">
            <v>1549</v>
          </cell>
          <cell r="K14">
            <v>1592</v>
          </cell>
          <cell r="L14" t="str">
            <v>-</v>
          </cell>
          <cell r="M14">
            <v>549</v>
          </cell>
          <cell r="N14">
            <v>126420</v>
          </cell>
          <cell r="O14">
            <v>68644</v>
          </cell>
          <cell r="P14">
            <v>43983</v>
          </cell>
          <cell r="Q14">
            <v>21579</v>
          </cell>
          <cell r="R14">
            <v>25032</v>
          </cell>
          <cell r="S14">
            <v>86.2</v>
          </cell>
          <cell r="T14">
            <v>20419</v>
          </cell>
          <cell r="U14">
            <v>26243</v>
          </cell>
          <cell r="V14">
            <v>77.807415310749533</v>
          </cell>
          <cell r="W14">
            <v>4769</v>
          </cell>
          <cell r="X14">
            <v>1160</v>
          </cell>
          <cell r="Y14">
            <v>22404</v>
          </cell>
          <cell r="Z14">
            <v>4904</v>
          </cell>
          <cell r="AA14">
            <v>366</v>
          </cell>
          <cell r="AB14">
            <v>57776</v>
          </cell>
          <cell r="AC14">
            <v>26106</v>
          </cell>
          <cell r="AD14">
            <v>12062</v>
          </cell>
          <cell r="AE14">
            <v>15806</v>
          </cell>
          <cell r="AF14" t="str">
            <v>-</v>
          </cell>
          <cell r="AG14">
            <v>836</v>
          </cell>
          <cell r="AH14" t="str">
            <v>-</v>
          </cell>
          <cell r="AI14" t="str">
            <v>-</v>
          </cell>
          <cell r="AJ14">
            <v>20335</v>
          </cell>
          <cell r="AK14">
            <v>2261</v>
          </cell>
          <cell r="AL14">
            <v>9568</v>
          </cell>
          <cell r="AM14" t="str">
            <v>-</v>
          </cell>
          <cell r="AN14">
            <v>8506</v>
          </cell>
          <cell r="AO14">
            <v>141220</v>
          </cell>
          <cell r="AP14">
            <v>125482</v>
          </cell>
          <cell r="AQ14">
            <v>6393.8113295226522</v>
          </cell>
          <cell r="AR14">
            <v>14588</v>
          </cell>
          <cell r="AS14">
            <v>28850</v>
          </cell>
          <cell r="AT14">
            <v>68989</v>
          </cell>
          <cell r="AU14">
            <v>42054</v>
          </cell>
          <cell r="AV14">
            <v>17183</v>
          </cell>
          <cell r="AW14">
            <v>7907</v>
          </cell>
          <cell r="AX14">
            <v>61</v>
          </cell>
          <cell r="AY14" t="str">
            <v>-</v>
          </cell>
          <cell r="AZ14">
            <v>12994</v>
          </cell>
          <cell r="BA14">
            <v>125482</v>
          </cell>
          <cell r="BB14">
            <v>42352</v>
          </cell>
          <cell r="BC14">
            <v>18252</v>
          </cell>
          <cell r="BD14">
            <v>4051</v>
          </cell>
          <cell r="BE14">
            <v>41101</v>
          </cell>
          <cell r="BF14">
            <v>2465</v>
          </cell>
          <cell r="BG14">
            <v>667</v>
          </cell>
          <cell r="BH14">
            <v>4567</v>
          </cell>
          <cell r="BI14">
            <v>34330</v>
          </cell>
          <cell r="BJ14">
            <v>15738</v>
          </cell>
          <cell r="BK14">
            <v>11957</v>
          </cell>
          <cell r="BL14" t="str">
            <v>-</v>
          </cell>
          <cell r="BM14">
            <v>3781</v>
          </cell>
          <cell r="BN14">
            <v>938</v>
          </cell>
          <cell r="BO14">
            <v>938</v>
          </cell>
          <cell r="BP14">
            <v>-3183</v>
          </cell>
          <cell r="BQ14">
            <v>14330</v>
          </cell>
          <cell r="BR14">
            <v>1481.7</v>
          </cell>
          <cell r="BS14">
            <v>686.9</v>
          </cell>
          <cell r="BT14">
            <v>27.8</v>
          </cell>
          <cell r="BU14">
            <v>137.5</v>
          </cell>
          <cell r="BV14">
            <v>0.6</v>
          </cell>
          <cell r="BW14">
            <v>8.6999999999999993</v>
          </cell>
          <cell r="BX14" t="str">
            <v>-</v>
          </cell>
          <cell r="BY14">
            <v>518</v>
          </cell>
          <cell r="BZ14" t="str">
            <v>-</v>
          </cell>
          <cell r="CA14">
            <v>3.3</v>
          </cell>
          <cell r="CB14">
            <v>0.1</v>
          </cell>
          <cell r="CC14" t="str">
            <v>-</v>
          </cell>
          <cell r="CD14" t="str">
            <v>-</v>
          </cell>
          <cell r="CE14" t="str">
            <v>-</v>
          </cell>
          <cell r="CF14" t="str">
            <v>-</v>
          </cell>
          <cell r="CG14">
            <v>99</v>
          </cell>
          <cell r="CH14">
            <v>47867</v>
          </cell>
          <cell r="CI14">
            <v>25256</v>
          </cell>
          <cell r="CJ14">
            <v>3026</v>
          </cell>
          <cell r="CK14">
            <v>7499</v>
          </cell>
          <cell r="CL14">
            <v>480</v>
          </cell>
          <cell r="CM14">
            <v>353</v>
          </cell>
          <cell r="CN14" t="str">
            <v>-</v>
          </cell>
          <cell r="CO14">
            <v>7180</v>
          </cell>
          <cell r="CP14" t="str">
            <v>-</v>
          </cell>
          <cell r="CQ14">
            <v>1</v>
          </cell>
          <cell r="CR14">
            <v>4</v>
          </cell>
          <cell r="CS14" t="str">
            <v>-</v>
          </cell>
          <cell r="CT14" t="str">
            <v>-</v>
          </cell>
          <cell r="CU14" t="str">
            <v>-</v>
          </cell>
          <cell r="CV14" t="str">
            <v>-</v>
          </cell>
        </row>
        <row r="15">
          <cell r="A15" t="str">
            <v>אשדוד</v>
          </cell>
          <cell r="B15" t="str">
            <v>0070</v>
          </cell>
          <cell r="C15">
            <v>1818802</v>
          </cell>
          <cell r="D15">
            <v>1574831</v>
          </cell>
          <cell r="E15">
            <v>881186</v>
          </cell>
          <cell r="F15">
            <v>41568</v>
          </cell>
          <cell r="G15">
            <v>552080</v>
          </cell>
          <cell r="H15">
            <v>366670</v>
          </cell>
          <cell r="I15">
            <v>178658</v>
          </cell>
          <cell r="J15">
            <v>4564</v>
          </cell>
          <cell r="K15">
            <v>6807</v>
          </cell>
          <cell r="L15">
            <v>500</v>
          </cell>
          <cell r="M15">
            <v>93190</v>
          </cell>
          <cell r="N15">
            <v>1574831</v>
          </cell>
          <cell r="O15">
            <v>1065569</v>
          </cell>
          <cell r="P15">
            <v>743787</v>
          </cell>
          <cell r="Q15">
            <v>246262</v>
          </cell>
          <cell r="R15">
            <v>267367</v>
          </cell>
          <cell r="S15">
            <v>92.1</v>
          </cell>
          <cell r="T15">
            <v>239835</v>
          </cell>
          <cell r="U15">
            <v>333779</v>
          </cell>
          <cell r="V15">
            <v>71.854430626252693</v>
          </cell>
          <cell r="W15">
            <v>79146</v>
          </cell>
          <cell r="X15">
            <v>6427</v>
          </cell>
          <cell r="Y15">
            <v>497525</v>
          </cell>
          <cell r="Z15">
            <v>38900</v>
          </cell>
          <cell r="AA15">
            <v>5597</v>
          </cell>
          <cell r="AB15">
            <v>509262</v>
          </cell>
          <cell r="AC15">
            <v>320151</v>
          </cell>
          <cell r="AD15">
            <v>167147</v>
          </cell>
          <cell r="AE15" t="str">
            <v>-</v>
          </cell>
          <cell r="AF15">
            <v>1168</v>
          </cell>
          <cell r="AG15">
            <v>4235</v>
          </cell>
          <cell r="AH15" t="str">
            <v>-</v>
          </cell>
          <cell r="AI15" t="str">
            <v>-</v>
          </cell>
          <cell r="AJ15">
            <v>243971</v>
          </cell>
          <cell r="AK15">
            <v>929</v>
          </cell>
          <cell r="AL15">
            <v>100809</v>
          </cell>
          <cell r="AM15">
            <v>102500</v>
          </cell>
          <cell r="AN15">
            <v>39733</v>
          </cell>
          <cell r="AO15">
            <v>1822828</v>
          </cell>
          <cell r="AP15">
            <v>1571698</v>
          </cell>
          <cell r="AQ15">
            <v>7051.6753818551906</v>
          </cell>
          <cell r="AR15">
            <v>178300</v>
          </cell>
          <cell r="AS15">
            <v>297579</v>
          </cell>
          <cell r="AT15">
            <v>909397</v>
          </cell>
          <cell r="AU15">
            <v>526808</v>
          </cell>
          <cell r="AV15">
            <v>247307</v>
          </cell>
          <cell r="AW15">
            <v>105823</v>
          </cell>
          <cell r="AX15">
            <v>6811</v>
          </cell>
          <cell r="AY15" t="str">
            <v>-</v>
          </cell>
          <cell r="AZ15">
            <v>179611</v>
          </cell>
          <cell r="BA15">
            <v>1571698</v>
          </cell>
          <cell r="BB15">
            <v>538173</v>
          </cell>
          <cell r="BC15">
            <v>267138</v>
          </cell>
          <cell r="BD15">
            <v>42586</v>
          </cell>
          <cell r="BE15">
            <v>469417</v>
          </cell>
          <cell r="BF15">
            <v>78856</v>
          </cell>
          <cell r="BG15">
            <v>7341</v>
          </cell>
          <cell r="BH15">
            <v>3476</v>
          </cell>
          <cell r="BI15">
            <v>474435</v>
          </cell>
          <cell r="BJ15">
            <v>251130</v>
          </cell>
          <cell r="BK15">
            <v>187589</v>
          </cell>
          <cell r="BL15" t="str">
            <v>-</v>
          </cell>
          <cell r="BM15">
            <v>63541</v>
          </cell>
          <cell r="BN15">
            <v>3133</v>
          </cell>
          <cell r="BO15">
            <v>3133</v>
          </cell>
          <cell r="BP15">
            <v>36412</v>
          </cell>
          <cell r="BQ15">
            <v>413175</v>
          </cell>
          <cell r="BR15">
            <v>20863.900000000001</v>
          </cell>
          <cell r="BS15">
            <v>7580.8</v>
          </cell>
          <cell r="BT15">
            <v>1601.7</v>
          </cell>
          <cell r="BU15">
            <v>1208.3</v>
          </cell>
          <cell r="BV15">
            <v>11.7</v>
          </cell>
          <cell r="BW15">
            <v>39.5</v>
          </cell>
          <cell r="BX15">
            <v>449</v>
          </cell>
          <cell r="BY15">
            <v>4222.5</v>
          </cell>
          <cell r="BZ15">
            <v>2976.4</v>
          </cell>
          <cell r="CA15">
            <v>2768.2</v>
          </cell>
          <cell r="CB15">
            <v>5.8</v>
          </cell>
          <cell r="CC15" t="str">
            <v>-</v>
          </cell>
          <cell r="CD15" t="str">
            <v>-</v>
          </cell>
          <cell r="CE15" t="str">
            <v>-</v>
          </cell>
          <cell r="CF15" t="str">
            <v>-</v>
          </cell>
          <cell r="CG15">
            <v>0</v>
          </cell>
          <cell r="CH15">
            <v>808832</v>
          </cell>
          <cell r="CI15">
            <v>320590</v>
          </cell>
          <cell r="CJ15">
            <v>244454</v>
          </cell>
          <cell r="CK15">
            <v>107599</v>
          </cell>
          <cell r="CL15">
            <v>13673</v>
          </cell>
          <cell r="CM15">
            <v>2760</v>
          </cell>
          <cell r="CN15">
            <v>7682</v>
          </cell>
          <cell r="CO15">
            <v>91684</v>
          </cell>
          <cell r="CP15">
            <v>19942</v>
          </cell>
          <cell r="CQ15">
            <v>175</v>
          </cell>
          <cell r="CR15">
            <v>273</v>
          </cell>
          <cell r="CS15" t="str">
            <v>-</v>
          </cell>
          <cell r="CT15" t="str">
            <v>-</v>
          </cell>
          <cell r="CU15" t="str">
            <v>-</v>
          </cell>
          <cell r="CV15" t="str">
            <v>-</v>
          </cell>
        </row>
        <row r="16">
          <cell r="A16" t="str">
            <v>אשקלון</v>
          </cell>
          <cell r="B16" t="str">
            <v>7100</v>
          </cell>
          <cell r="C16">
            <v>1028487</v>
          </cell>
          <cell r="D16">
            <v>864211</v>
          </cell>
          <cell r="E16">
            <v>495407</v>
          </cell>
          <cell r="F16">
            <v>30702</v>
          </cell>
          <cell r="G16">
            <v>245129</v>
          </cell>
          <cell r="H16">
            <v>133962</v>
          </cell>
          <cell r="I16">
            <v>101787</v>
          </cell>
          <cell r="J16">
            <v>7860</v>
          </cell>
          <cell r="K16">
            <v>10608</v>
          </cell>
          <cell r="L16">
            <v>3633</v>
          </cell>
          <cell r="M16">
            <v>82365</v>
          </cell>
          <cell r="N16">
            <v>864211</v>
          </cell>
          <cell r="O16">
            <v>612116</v>
          </cell>
          <cell r="P16">
            <v>399601</v>
          </cell>
          <cell r="Q16">
            <v>146993</v>
          </cell>
          <cell r="R16">
            <v>163222</v>
          </cell>
          <cell r="S16">
            <v>90.1</v>
          </cell>
          <cell r="T16">
            <v>122448</v>
          </cell>
          <cell r="U16">
            <v>179369</v>
          </cell>
          <cell r="V16">
            <v>68.265976841037187</v>
          </cell>
          <cell r="W16">
            <v>42310</v>
          </cell>
          <cell r="X16">
            <v>24545</v>
          </cell>
          <cell r="Y16">
            <v>252608</v>
          </cell>
          <cell r="Z16">
            <v>10375</v>
          </cell>
          <cell r="AA16">
            <v>3026</v>
          </cell>
          <cell r="AB16">
            <v>240170</v>
          </cell>
          <cell r="AC16">
            <v>126825</v>
          </cell>
          <cell r="AD16">
            <v>97315</v>
          </cell>
          <cell r="AE16" t="str">
            <v>-</v>
          </cell>
          <cell r="AF16" t="str">
            <v>-</v>
          </cell>
          <cell r="AG16">
            <v>5626</v>
          </cell>
          <cell r="AH16" t="str">
            <v>-</v>
          </cell>
          <cell r="AI16">
            <v>11925</v>
          </cell>
          <cell r="AJ16">
            <v>164276</v>
          </cell>
          <cell r="AK16" t="str">
            <v>-</v>
          </cell>
          <cell r="AL16">
            <v>115083</v>
          </cell>
          <cell r="AM16">
            <v>12000</v>
          </cell>
          <cell r="AN16">
            <v>37193</v>
          </cell>
          <cell r="AO16">
            <v>1012332</v>
          </cell>
          <cell r="AP16">
            <v>864204</v>
          </cell>
          <cell r="AQ16">
            <v>6264.8669381623085</v>
          </cell>
          <cell r="AR16">
            <v>81624</v>
          </cell>
          <cell r="AS16">
            <v>174835</v>
          </cell>
          <cell r="AT16">
            <v>408946</v>
          </cell>
          <cell r="AU16">
            <v>218306</v>
          </cell>
          <cell r="AV16">
            <v>141186</v>
          </cell>
          <cell r="AW16">
            <v>37971</v>
          </cell>
          <cell r="AX16">
            <v>16985</v>
          </cell>
          <cell r="AY16">
            <v>2440</v>
          </cell>
          <cell r="AZ16">
            <v>181814</v>
          </cell>
          <cell r="BA16">
            <v>864204</v>
          </cell>
          <cell r="BB16">
            <v>283903</v>
          </cell>
          <cell r="BC16">
            <v>95265</v>
          </cell>
          <cell r="BD16">
            <v>26263</v>
          </cell>
          <cell r="BE16">
            <v>249650</v>
          </cell>
          <cell r="BF16">
            <v>36076</v>
          </cell>
          <cell r="BG16">
            <v>4440</v>
          </cell>
          <cell r="BH16">
            <v>56418</v>
          </cell>
          <cell r="BI16">
            <v>233717</v>
          </cell>
          <cell r="BJ16">
            <v>148128</v>
          </cell>
          <cell r="BK16">
            <v>102169</v>
          </cell>
          <cell r="BL16">
            <v>11925</v>
          </cell>
          <cell r="BM16">
            <v>34034</v>
          </cell>
          <cell r="BN16">
            <v>7</v>
          </cell>
          <cell r="BO16">
            <v>-11918</v>
          </cell>
          <cell r="BP16">
            <v>-6858</v>
          </cell>
          <cell r="BQ16">
            <v>226223</v>
          </cell>
          <cell r="BR16">
            <v>13446.4</v>
          </cell>
          <cell r="BS16">
            <v>4705.5</v>
          </cell>
          <cell r="BT16">
            <v>555</v>
          </cell>
          <cell r="BU16">
            <v>885.5</v>
          </cell>
          <cell r="BV16">
            <v>7.3</v>
          </cell>
          <cell r="BW16">
            <v>88.8</v>
          </cell>
          <cell r="BX16">
            <v>19.5</v>
          </cell>
          <cell r="BY16">
            <v>3268.9</v>
          </cell>
          <cell r="BZ16" t="str">
            <v>-</v>
          </cell>
          <cell r="CA16">
            <v>3826.1</v>
          </cell>
          <cell r="CB16">
            <v>44.1</v>
          </cell>
          <cell r="CC16" t="str">
            <v>-</v>
          </cell>
          <cell r="CD16" t="str">
            <v>-</v>
          </cell>
          <cell r="CE16" t="str">
            <v>-</v>
          </cell>
          <cell r="CF16" t="str">
            <v>-</v>
          </cell>
          <cell r="CG16">
            <v>45.7</v>
          </cell>
          <cell r="CH16">
            <v>424735</v>
          </cell>
          <cell r="CI16">
            <v>167193</v>
          </cell>
          <cell r="CJ16">
            <v>97430</v>
          </cell>
          <cell r="CK16">
            <v>77694</v>
          </cell>
          <cell r="CL16">
            <v>9900</v>
          </cell>
          <cell r="CM16">
            <v>4814</v>
          </cell>
          <cell r="CN16">
            <v>500</v>
          </cell>
          <cell r="CO16">
            <v>57923</v>
          </cell>
          <cell r="CP16" t="str">
            <v>-</v>
          </cell>
          <cell r="CQ16">
            <v>130</v>
          </cell>
          <cell r="CR16">
            <v>255</v>
          </cell>
          <cell r="CS16" t="str">
            <v>-</v>
          </cell>
          <cell r="CT16" t="str">
            <v>-</v>
          </cell>
          <cell r="CU16" t="str">
            <v>-</v>
          </cell>
          <cell r="CV16" t="str">
            <v>-</v>
          </cell>
        </row>
        <row r="17">
          <cell r="A17" t="str">
            <v>באקה אל-גרביה</v>
          </cell>
          <cell r="B17" t="str">
            <v>6000</v>
          </cell>
          <cell r="C17">
            <v>179081</v>
          </cell>
          <cell r="D17">
            <v>167236</v>
          </cell>
          <cell r="E17">
            <v>74967</v>
          </cell>
          <cell r="F17">
            <v>3209</v>
          </cell>
          <cell r="G17">
            <v>81458</v>
          </cell>
          <cell r="H17">
            <v>66424</v>
          </cell>
          <cell r="I17">
            <v>13665</v>
          </cell>
          <cell r="J17">
            <v>1180</v>
          </cell>
          <cell r="K17">
            <v>797</v>
          </cell>
          <cell r="L17">
            <v>797</v>
          </cell>
          <cell r="M17">
            <v>6805</v>
          </cell>
          <cell r="N17">
            <v>167236</v>
          </cell>
          <cell r="O17">
            <v>60493</v>
          </cell>
          <cell r="P17">
            <v>30135</v>
          </cell>
          <cell r="Q17">
            <v>20895</v>
          </cell>
          <cell r="R17">
            <v>39542</v>
          </cell>
          <cell r="S17">
            <v>52.8</v>
          </cell>
          <cell r="T17">
            <v>16714</v>
          </cell>
          <cell r="U17">
            <v>35861</v>
          </cell>
          <cell r="V17">
            <v>46.607735422882797</v>
          </cell>
          <cell r="W17">
            <v>17385</v>
          </cell>
          <cell r="X17">
            <v>4181</v>
          </cell>
          <cell r="Y17">
            <v>9240</v>
          </cell>
          <cell r="Z17">
            <v>180</v>
          </cell>
          <cell r="AA17">
            <v>189</v>
          </cell>
          <cell r="AB17">
            <v>106743</v>
          </cell>
          <cell r="AC17">
            <v>65486</v>
          </cell>
          <cell r="AD17">
            <v>13476</v>
          </cell>
          <cell r="AE17">
            <v>23480</v>
          </cell>
          <cell r="AF17" t="str">
            <v>-</v>
          </cell>
          <cell r="AG17">
            <v>1868</v>
          </cell>
          <cell r="AH17">
            <v>26</v>
          </cell>
          <cell r="AI17" t="str">
            <v>-</v>
          </cell>
          <cell r="AJ17">
            <v>11845</v>
          </cell>
          <cell r="AK17" t="str">
            <v>-</v>
          </cell>
          <cell r="AL17">
            <v>8866</v>
          </cell>
          <cell r="AM17" t="str">
            <v>-</v>
          </cell>
          <cell r="AN17">
            <v>2979</v>
          </cell>
          <cell r="AO17">
            <v>181498</v>
          </cell>
          <cell r="AP17">
            <v>166707</v>
          </cell>
          <cell r="AQ17">
            <v>5741.5422574575787</v>
          </cell>
          <cell r="AR17">
            <v>12510</v>
          </cell>
          <cell r="AS17">
            <v>20580</v>
          </cell>
          <cell r="AT17">
            <v>100178</v>
          </cell>
          <cell r="AU17">
            <v>74769</v>
          </cell>
          <cell r="AV17">
            <v>18204</v>
          </cell>
          <cell r="AW17">
            <v>5819</v>
          </cell>
          <cell r="AX17">
            <v>7173</v>
          </cell>
          <cell r="AY17" t="str">
            <v>-</v>
          </cell>
          <cell r="AZ17">
            <v>26266</v>
          </cell>
          <cell r="BA17">
            <v>166707</v>
          </cell>
          <cell r="BB17">
            <v>75249</v>
          </cell>
          <cell r="BC17">
            <v>49779</v>
          </cell>
          <cell r="BD17">
            <v>5850</v>
          </cell>
          <cell r="BE17">
            <v>32074</v>
          </cell>
          <cell r="BF17">
            <v>5875</v>
          </cell>
          <cell r="BG17">
            <v>181</v>
          </cell>
          <cell r="BH17">
            <v>3579</v>
          </cell>
          <cell r="BI17">
            <v>49749</v>
          </cell>
          <cell r="BJ17">
            <v>14791</v>
          </cell>
          <cell r="BK17">
            <v>12761</v>
          </cell>
          <cell r="BL17" t="str">
            <v>-</v>
          </cell>
          <cell r="BM17">
            <v>2030</v>
          </cell>
          <cell r="BN17">
            <v>529</v>
          </cell>
          <cell r="BO17">
            <v>529</v>
          </cell>
          <cell r="BP17">
            <v>-8746</v>
          </cell>
          <cell r="BQ17">
            <v>8235</v>
          </cell>
          <cell r="BR17">
            <v>1382.3</v>
          </cell>
          <cell r="BS17">
            <v>1050</v>
          </cell>
          <cell r="BT17">
            <v>118.3</v>
          </cell>
          <cell r="BU17">
            <v>38</v>
          </cell>
          <cell r="BV17">
            <v>1</v>
          </cell>
          <cell r="BW17" t="str">
            <v>-</v>
          </cell>
          <cell r="BX17" t="str">
            <v>-</v>
          </cell>
          <cell r="BY17">
            <v>95.2</v>
          </cell>
          <cell r="BZ17" t="str">
            <v>-</v>
          </cell>
          <cell r="CA17">
            <v>14.3</v>
          </cell>
          <cell r="CB17">
            <v>65.5</v>
          </cell>
          <cell r="CC17" t="str">
            <v>-</v>
          </cell>
          <cell r="CD17" t="str">
            <v>-</v>
          </cell>
          <cell r="CE17" t="str">
            <v>-</v>
          </cell>
          <cell r="CF17" t="str">
            <v>-</v>
          </cell>
          <cell r="CG17">
            <v>0</v>
          </cell>
          <cell r="CH17">
            <v>50849</v>
          </cell>
          <cell r="CI17">
            <v>37493</v>
          </cell>
          <cell r="CJ17">
            <v>8965</v>
          </cell>
          <cell r="CK17">
            <v>2488</v>
          </cell>
          <cell r="CL17">
            <v>540</v>
          </cell>
          <cell r="CM17" t="str">
            <v>-</v>
          </cell>
          <cell r="CN17" t="str">
            <v>-</v>
          </cell>
          <cell r="CO17">
            <v>1215</v>
          </cell>
          <cell r="CP17" t="str">
            <v>-</v>
          </cell>
          <cell r="CQ17" t="str">
            <v>-</v>
          </cell>
          <cell r="CR17">
            <v>148</v>
          </cell>
          <cell r="CS17" t="str">
            <v>-</v>
          </cell>
          <cell r="CT17" t="str">
            <v>-</v>
          </cell>
          <cell r="CU17" t="str">
            <v>-</v>
          </cell>
          <cell r="CV17" t="str">
            <v>-</v>
          </cell>
        </row>
        <row r="18">
          <cell r="A18" t="str">
            <v>באר שבע</v>
          </cell>
          <cell r="B18" t="str">
            <v>9000</v>
          </cell>
          <cell r="C18">
            <v>2031142</v>
          </cell>
          <cell r="D18">
            <v>1633947</v>
          </cell>
          <cell r="E18">
            <v>931604</v>
          </cell>
          <cell r="F18">
            <v>64703</v>
          </cell>
          <cell r="G18">
            <v>509656</v>
          </cell>
          <cell r="H18">
            <v>328087</v>
          </cell>
          <cell r="I18">
            <v>170701</v>
          </cell>
          <cell r="J18">
            <v>9958</v>
          </cell>
          <cell r="K18">
            <v>65519</v>
          </cell>
          <cell r="L18">
            <v>129</v>
          </cell>
          <cell r="M18">
            <v>62465</v>
          </cell>
          <cell r="N18">
            <v>1633947</v>
          </cell>
          <cell r="O18">
            <v>1121924</v>
          </cell>
          <cell r="P18">
            <v>733127</v>
          </cell>
          <cell r="Q18">
            <v>262787</v>
          </cell>
          <cell r="R18">
            <v>278011</v>
          </cell>
          <cell r="S18">
            <v>94.5</v>
          </cell>
          <cell r="T18">
            <v>256086</v>
          </cell>
          <cell r="U18">
            <v>363257</v>
          </cell>
          <cell r="V18">
            <v>70.497196199935587</v>
          </cell>
          <cell r="W18">
            <v>102956</v>
          </cell>
          <cell r="X18">
            <v>6701</v>
          </cell>
          <cell r="Y18">
            <v>470340</v>
          </cell>
          <cell r="Z18">
            <v>9040</v>
          </cell>
          <cell r="AA18">
            <v>4543</v>
          </cell>
          <cell r="AB18">
            <v>512023</v>
          </cell>
          <cell r="AC18">
            <v>312292</v>
          </cell>
          <cell r="AD18">
            <v>164743</v>
          </cell>
          <cell r="AE18" t="str">
            <v>-</v>
          </cell>
          <cell r="AF18">
            <v>107</v>
          </cell>
          <cell r="AG18">
            <v>5925</v>
          </cell>
          <cell r="AH18" t="str">
            <v>-</v>
          </cell>
          <cell r="AI18" t="str">
            <v>-</v>
          </cell>
          <cell r="AJ18">
            <v>397195</v>
          </cell>
          <cell r="AK18">
            <v>3</v>
          </cell>
          <cell r="AL18">
            <v>174330</v>
          </cell>
          <cell r="AM18">
            <v>53000</v>
          </cell>
          <cell r="AN18">
            <v>169862</v>
          </cell>
          <cell r="AO18">
            <v>2035521</v>
          </cell>
          <cell r="AP18">
            <v>1632161</v>
          </cell>
          <cell r="AQ18">
            <v>7863.9044664546736</v>
          </cell>
          <cell r="AR18">
            <v>168593</v>
          </cell>
          <cell r="AS18">
            <v>313398</v>
          </cell>
          <cell r="AT18">
            <v>836185</v>
          </cell>
          <cell r="AU18">
            <v>492289</v>
          </cell>
          <cell r="AV18">
            <v>239905</v>
          </cell>
          <cell r="AW18">
            <v>90432</v>
          </cell>
          <cell r="AX18">
            <v>36629</v>
          </cell>
          <cell r="AY18" t="str">
            <v>-</v>
          </cell>
          <cell r="AZ18">
            <v>277356</v>
          </cell>
          <cell r="BA18">
            <v>1632161</v>
          </cell>
          <cell r="BB18">
            <v>609491</v>
          </cell>
          <cell r="BC18">
            <v>277398</v>
          </cell>
          <cell r="BD18">
            <v>39338</v>
          </cell>
          <cell r="BE18">
            <v>403345</v>
          </cell>
          <cell r="BF18">
            <v>55768</v>
          </cell>
          <cell r="BG18">
            <v>8707</v>
          </cell>
          <cell r="BH18">
            <v>2520</v>
          </cell>
          <cell r="BI18">
            <v>552330</v>
          </cell>
          <cell r="BJ18">
            <v>403360</v>
          </cell>
          <cell r="BK18">
            <v>340473</v>
          </cell>
          <cell r="BL18" t="str">
            <v>-</v>
          </cell>
          <cell r="BM18">
            <v>62887</v>
          </cell>
          <cell r="BN18">
            <v>1786</v>
          </cell>
          <cell r="BO18">
            <v>1786</v>
          </cell>
          <cell r="BP18">
            <v>-160079</v>
          </cell>
          <cell r="BQ18">
            <v>392622</v>
          </cell>
          <cell r="BR18">
            <v>13458.4</v>
          </cell>
          <cell r="BS18">
            <v>7938.4</v>
          </cell>
          <cell r="BT18">
            <v>1045.4000000000001</v>
          </cell>
          <cell r="BU18">
            <v>805.6</v>
          </cell>
          <cell r="BV18">
            <v>22.6</v>
          </cell>
          <cell r="BW18">
            <v>17.2</v>
          </cell>
          <cell r="BX18">
            <v>529.79999999999995</v>
          </cell>
          <cell r="BY18">
            <v>558.1</v>
          </cell>
          <cell r="BZ18">
            <v>1410.3</v>
          </cell>
          <cell r="CA18">
            <v>0</v>
          </cell>
          <cell r="CB18">
            <v>3.3</v>
          </cell>
          <cell r="CC18">
            <v>8.8000000000000007</v>
          </cell>
          <cell r="CD18" t="str">
            <v>-</v>
          </cell>
          <cell r="CE18">
            <v>6.8</v>
          </cell>
          <cell r="CF18" t="str">
            <v>-</v>
          </cell>
          <cell r="CG18">
            <v>1112</v>
          </cell>
          <cell r="CH18">
            <v>840024</v>
          </cell>
          <cell r="CI18">
            <v>355197</v>
          </cell>
          <cell r="CJ18">
            <v>246230</v>
          </cell>
          <cell r="CK18">
            <v>54913</v>
          </cell>
          <cell r="CL18">
            <v>26347</v>
          </cell>
          <cell r="CM18">
            <v>1327</v>
          </cell>
          <cell r="CN18">
            <v>5161</v>
          </cell>
          <cell r="CO18">
            <v>18897</v>
          </cell>
          <cell r="CP18">
            <v>9435.1</v>
          </cell>
          <cell r="CQ18">
            <v>3</v>
          </cell>
          <cell r="CR18">
            <v>58</v>
          </cell>
          <cell r="CS18">
            <v>331</v>
          </cell>
          <cell r="CT18" t="str">
            <v>-</v>
          </cell>
          <cell r="CU18">
            <v>0</v>
          </cell>
          <cell r="CV18" t="str">
            <v>-</v>
          </cell>
        </row>
        <row r="19">
          <cell r="A19" t="str">
            <v>בית שאן</v>
          </cell>
          <cell r="B19" t="str">
            <v>9200</v>
          </cell>
          <cell r="C19">
            <v>189489</v>
          </cell>
          <cell r="D19">
            <v>176391</v>
          </cell>
          <cell r="E19">
            <v>78305</v>
          </cell>
          <cell r="F19">
            <v>4556</v>
          </cell>
          <cell r="G19">
            <v>50253</v>
          </cell>
          <cell r="H19">
            <v>26081</v>
          </cell>
          <cell r="I19">
            <v>22172</v>
          </cell>
          <cell r="J19">
            <v>1759</v>
          </cell>
          <cell r="K19">
            <v>17212</v>
          </cell>
          <cell r="L19">
            <v>15509</v>
          </cell>
          <cell r="M19">
            <v>26066</v>
          </cell>
          <cell r="N19">
            <v>176391</v>
          </cell>
          <cell r="O19">
            <v>96987</v>
          </cell>
          <cell r="P19">
            <v>37126</v>
          </cell>
          <cell r="Q19">
            <v>13966</v>
          </cell>
          <cell r="R19">
            <v>17529</v>
          </cell>
          <cell r="S19">
            <v>79.7</v>
          </cell>
          <cell r="T19">
            <v>11579</v>
          </cell>
          <cell r="U19">
            <v>26817</v>
          </cell>
          <cell r="V19">
            <v>43.177834955438712</v>
          </cell>
          <cell r="W19">
            <v>11764</v>
          </cell>
          <cell r="X19">
            <v>2387</v>
          </cell>
          <cell r="Y19">
            <v>23160</v>
          </cell>
          <cell r="Z19">
            <v>2147</v>
          </cell>
          <cell r="AA19">
            <v>116</v>
          </cell>
          <cell r="AB19">
            <v>79404</v>
          </cell>
          <cell r="AC19">
            <v>23856.55</v>
          </cell>
          <cell r="AD19">
            <v>22244.510999999999</v>
          </cell>
          <cell r="AE19">
            <v>27839</v>
          </cell>
          <cell r="AF19">
            <v>592</v>
          </cell>
          <cell r="AG19" t="str">
            <v>-</v>
          </cell>
          <cell r="AH19">
            <v>3000</v>
          </cell>
          <cell r="AI19" t="str">
            <v>-</v>
          </cell>
          <cell r="AJ19">
            <v>13098</v>
          </cell>
          <cell r="AK19" t="str">
            <v>-</v>
          </cell>
          <cell r="AL19">
            <v>7415</v>
          </cell>
          <cell r="AM19" t="str">
            <v>-</v>
          </cell>
          <cell r="AN19">
            <v>5683</v>
          </cell>
          <cell r="AO19">
            <v>196299</v>
          </cell>
          <cell r="AP19">
            <v>179995</v>
          </cell>
          <cell r="AQ19">
            <v>10166.876976241607</v>
          </cell>
          <cell r="AR19">
            <v>18992</v>
          </cell>
          <cell r="AS19">
            <v>20746</v>
          </cell>
          <cell r="AT19">
            <v>80281</v>
          </cell>
          <cell r="AU19">
            <v>39911</v>
          </cell>
          <cell r="AV19">
            <v>30776</v>
          </cell>
          <cell r="AW19">
            <v>6777</v>
          </cell>
          <cell r="AX19">
            <v>12529</v>
          </cell>
          <cell r="AY19">
            <v>9319</v>
          </cell>
          <cell r="AZ19">
            <v>47447</v>
          </cell>
          <cell r="BA19">
            <v>179995</v>
          </cell>
          <cell r="BB19">
            <v>47613</v>
          </cell>
          <cell r="BC19">
            <v>14838</v>
          </cell>
          <cell r="BD19">
            <v>4378</v>
          </cell>
          <cell r="BE19">
            <v>39235</v>
          </cell>
          <cell r="BF19">
            <v>5982</v>
          </cell>
          <cell r="BG19">
            <v>800</v>
          </cell>
          <cell r="BH19">
            <v>4609</v>
          </cell>
          <cell r="BI19">
            <v>81756</v>
          </cell>
          <cell r="BJ19">
            <v>16304</v>
          </cell>
          <cell r="BK19">
            <v>16223</v>
          </cell>
          <cell r="BL19" t="str">
            <v>-</v>
          </cell>
          <cell r="BM19">
            <v>81</v>
          </cell>
          <cell r="BN19">
            <v>-3604</v>
          </cell>
          <cell r="BO19">
            <v>-3604</v>
          </cell>
          <cell r="BP19">
            <v>-20114</v>
          </cell>
          <cell r="BQ19">
            <v>60238</v>
          </cell>
          <cell r="BR19">
            <v>1059.5</v>
          </cell>
          <cell r="BS19">
            <v>635.4</v>
          </cell>
          <cell r="BT19">
            <v>78</v>
          </cell>
          <cell r="BU19">
            <v>102</v>
          </cell>
          <cell r="BV19">
            <v>1.8</v>
          </cell>
          <cell r="BW19">
            <v>11</v>
          </cell>
          <cell r="BX19" t="str">
            <v>-</v>
          </cell>
          <cell r="BY19">
            <v>231.4</v>
          </cell>
          <cell r="BZ19" t="str">
            <v>-</v>
          </cell>
          <cell r="CA19">
            <v>0</v>
          </cell>
          <cell r="CB19" t="str">
            <v>-</v>
          </cell>
          <cell r="CC19" t="str">
            <v>-</v>
          </cell>
          <cell r="CD19" t="str">
            <v>-</v>
          </cell>
          <cell r="CE19" t="str">
            <v>-</v>
          </cell>
          <cell r="CF19" t="str">
            <v>-</v>
          </cell>
          <cell r="CG19">
            <v>0</v>
          </cell>
          <cell r="CH19">
            <v>50122</v>
          </cell>
          <cell r="CI19">
            <v>26139</v>
          </cell>
          <cell r="CJ19">
            <v>9284</v>
          </cell>
          <cell r="CK19">
            <v>4820</v>
          </cell>
          <cell r="CL19">
            <v>2117</v>
          </cell>
          <cell r="CM19">
            <v>502</v>
          </cell>
          <cell r="CN19" t="str">
            <v>-</v>
          </cell>
          <cell r="CO19">
            <v>5711</v>
          </cell>
          <cell r="CP19" t="str">
            <v>-</v>
          </cell>
          <cell r="CQ19" t="str">
            <v>-</v>
          </cell>
          <cell r="CR19" t="str">
            <v>-</v>
          </cell>
          <cell r="CS19" t="str">
            <v>-</v>
          </cell>
          <cell r="CT19" t="str">
            <v>-</v>
          </cell>
          <cell r="CU19" t="str">
            <v>-</v>
          </cell>
          <cell r="CV19" t="str">
            <v>-</v>
          </cell>
        </row>
        <row r="20">
          <cell r="A20" t="str">
            <v>בית שמש</v>
          </cell>
          <cell r="B20" t="str">
            <v>2610</v>
          </cell>
          <cell r="C20">
            <v>628108</v>
          </cell>
          <cell r="D20">
            <v>501404</v>
          </cell>
          <cell r="E20">
            <v>269904</v>
          </cell>
          <cell r="F20">
            <v>20149</v>
          </cell>
          <cell r="G20">
            <v>204894</v>
          </cell>
          <cell r="H20">
            <v>125107</v>
          </cell>
          <cell r="I20">
            <v>71748</v>
          </cell>
          <cell r="J20">
            <v>5214</v>
          </cell>
          <cell r="K20">
            <v>5090</v>
          </cell>
          <cell r="L20">
            <v>354</v>
          </cell>
          <cell r="M20">
            <v>1367</v>
          </cell>
          <cell r="N20">
            <v>501404</v>
          </cell>
          <cell r="O20">
            <v>244332</v>
          </cell>
          <cell r="P20">
            <v>164542</v>
          </cell>
          <cell r="Q20">
            <v>78698</v>
          </cell>
          <cell r="R20">
            <v>106035</v>
          </cell>
          <cell r="S20">
            <v>74.2</v>
          </cell>
          <cell r="T20">
            <v>69277</v>
          </cell>
          <cell r="U20">
            <v>112425</v>
          </cell>
          <cell r="V20">
            <v>61.620635979541916</v>
          </cell>
          <cell r="W20">
            <v>32909</v>
          </cell>
          <cell r="X20">
            <v>9421</v>
          </cell>
          <cell r="Y20">
            <v>85844</v>
          </cell>
          <cell r="Z20">
            <v>3225</v>
          </cell>
          <cell r="AA20">
            <v>981</v>
          </cell>
          <cell r="AB20">
            <v>257072</v>
          </cell>
          <cell r="AC20">
            <v>114711</v>
          </cell>
          <cell r="AD20">
            <v>68246</v>
          </cell>
          <cell r="AE20">
            <v>51747</v>
          </cell>
          <cell r="AF20">
            <v>70</v>
          </cell>
          <cell r="AG20">
            <v>5962</v>
          </cell>
          <cell r="AH20" t="str">
            <v>-</v>
          </cell>
          <cell r="AI20" t="str">
            <v>-</v>
          </cell>
          <cell r="AJ20">
            <v>126704</v>
          </cell>
          <cell r="AK20" t="str">
            <v>-</v>
          </cell>
          <cell r="AL20">
            <v>76216</v>
          </cell>
          <cell r="AM20">
            <v>10000</v>
          </cell>
          <cell r="AN20">
            <v>40488</v>
          </cell>
          <cell r="AO20">
            <v>648629</v>
          </cell>
          <cell r="AP20">
            <v>509819</v>
          </cell>
          <cell r="AQ20">
            <v>4457.6006866092994</v>
          </cell>
          <cell r="AR20">
            <v>34545</v>
          </cell>
          <cell r="AS20">
            <v>91758</v>
          </cell>
          <cell r="AT20">
            <v>308225</v>
          </cell>
          <cell r="AU20">
            <v>188958</v>
          </cell>
          <cell r="AV20">
            <v>96092</v>
          </cell>
          <cell r="AW20">
            <v>13367</v>
          </cell>
          <cell r="AX20">
            <v>14054</v>
          </cell>
          <cell r="AY20">
            <v>625</v>
          </cell>
          <cell r="AZ20">
            <v>61237</v>
          </cell>
          <cell r="BA20">
            <v>509819</v>
          </cell>
          <cell r="BB20">
            <v>149704</v>
          </cell>
          <cell r="BC20">
            <v>67716</v>
          </cell>
          <cell r="BD20">
            <v>12035</v>
          </cell>
          <cell r="BE20">
            <v>138407</v>
          </cell>
          <cell r="BF20">
            <v>10738</v>
          </cell>
          <cell r="BG20">
            <v>2209</v>
          </cell>
          <cell r="BH20">
            <v>2851</v>
          </cell>
          <cell r="BI20">
            <v>205910</v>
          </cell>
          <cell r="BJ20">
            <v>138810</v>
          </cell>
          <cell r="BK20">
            <v>122450</v>
          </cell>
          <cell r="BL20">
            <v>10000</v>
          </cell>
          <cell r="BM20">
            <v>6360</v>
          </cell>
          <cell r="BN20">
            <v>-8415</v>
          </cell>
          <cell r="BO20">
            <v>-8415</v>
          </cell>
          <cell r="BP20">
            <v>-29090</v>
          </cell>
          <cell r="BQ20">
            <v>30747</v>
          </cell>
          <cell r="BR20">
            <v>4320.3</v>
          </cell>
          <cell r="BS20">
            <v>2580.6999999999998</v>
          </cell>
          <cell r="BT20">
            <v>170.6</v>
          </cell>
          <cell r="BU20">
            <v>354.4</v>
          </cell>
          <cell r="BV20">
            <v>3.5</v>
          </cell>
          <cell r="BW20" t="str">
            <v>-</v>
          </cell>
          <cell r="BX20">
            <v>55.3</v>
          </cell>
          <cell r="BY20">
            <v>590.4</v>
          </cell>
          <cell r="BZ20">
            <v>412.5</v>
          </cell>
          <cell r="CA20">
            <v>16.7</v>
          </cell>
          <cell r="CB20" t="str">
            <v>-</v>
          </cell>
          <cell r="CC20" t="str">
            <v>-</v>
          </cell>
          <cell r="CD20" t="str">
            <v>-</v>
          </cell>
          <cell r="CE20">
            <v>4.3</v>
          </cell>
          <cell r="CF20" t="str">
            <v>-</v>
          </cell>
          <cell r="CG20">
            <v>131.9</v>
          </cell>
          <cell r="CH20">
            <v>208461</v>
          </cell>
          <cell r="CI20">
            <v>108301</v>
          </cell>
          <cell r="CJ20">
            <v>35964</v>
          </cell>
          <cell r="CK20">
            <v>38044</v>
          </cell>
          <cell r="CL20">
            <v>3012</v>
          </cell>
          <cell r="CM20" t="str">
            <v>-</v>
          </cell>
          <cell r="CN20">
            <v>491</v>
          </cell>
          <cell r="CO20">
            <v>11454</v>
          </cell>
          <cell r="CP20">
            <v>2892</v>
          </cell>
          <cell r="CQ20">
            <v>11</v>
          </cell>
          <cell r="CR20" t="str">
            <v>-</v>
          </cell>
          <cell r="CS20" t="str">
            <v>-</v>
          </cell>
          <cell r="CT20" t="str">
            <v>-</v>
          </cell>
          <cell r="CU20">
            <v>1</v>
          </cell>
          <cell r="CV20" t="str">
            <v>-</v>
          </cell>
        </row>
        <row r="21">
          <cell r="A21" t="str">
            <v>ביתר עילית</v>
          </cell>
          <cell r="B21" t="str">
            <v>3780</v>
          </cell>
          <cell r="C21">
            <v>311719</v>
          </cell>
          <cell r="D21">
            <v>217863</v>
          </cell>
          <cell r="E21">
            <v>92867</v>
          </cell>
          <cell r="F21">
            <v>14738</v>
          </cell>
          <cell r="G21">
            <v>87288</v>
          </cell>
          <cell r="H21">
            <v>53799</v>
          </cell>
          <cell r="I21">
            <v>31503</v>
          </cell>
          <cell r="J21">
            <v>1972</v>
          </cell>
          <cell r="K21">
            <v>21096</v>
          </cell>
          <cell r="L21">
            <v>13733</v>
          </cell>
          <cell r="M21">
            <v>1874</v>
          </cell>
          <cell r="N21">
            <v>217863</v>
          </cell>
          <cell r="O21">
            <v>80990</v>
          </cell>
          <cell r="P21">
            <v>28215</v>
          </cell>
          <cell r="Q21">
            <v>20874</v>
          </cell>
          <cell r="R21">
            <v>27072</v>
          </cell>
          <cell r="S21">
            <v>77.099999999999994</v>
          </cell>
          <cell r="T21">
            <v>18923</v>
          </cell>
          <cell r="U21">
            <v>38472</v>
          </cell>
          <cell r="V21">
            <v>49.186421293408195</v>
          </cell>
          <cell r="W21">
            <v>17953</v>
          </cell>
          <cell r="X21">
            <v>1951</v>
          </cell>
          <cell r="Y21">
            <v>7341</v>
          </cell>
          <cell r="Z21">
            <v>1854</v>
          </cell>
          <cell r="AA21">
            <v>695</v>
          </cell>
          <cell r="AB21">
            <v>136873</v>
          </cell>
          <cell r="AC21">
            <v>48541</v>
          </cell>
          <cell r="AD21">
            <v>31192</v>
          </cell>
          <cell r="AE21">
            <v>41399</v>
          </cell>
          <cell r="AF21">
            <v>2858</v>
          </cell>
          <cell r="AG21">
            <v>4924</v>
          </cell>
          <cell r="AH21" t="str">
            <v>-</v>
          </cell>
          <cell r="AI21" t="str">
            <v>-</v>
          </cell>
          <cell r="AJ21">
            <v>93856</v>
          </cell>
          <cell r="AK21">
            <v>448</v>
          </cell>
          <cell r="AL21">
            <v>63234</v>
          </cell>
          <cell r="AM21" t="str">
            <v>-</v>
          </cell>
          <cell r="AN21">
            <v>30174</v>
          </cell>
          <cell r="AO21">
            <v>306289</v>
          </cell>
          <cell r="AP21">
            <v>217815</v>
          </cell>
          <cell r="AQ21">
            <v>3992.4240813474621</v>
          </cell>
          <cell r="AR21">
            <v>17634</v>
          </cell>
          <cell r="AS21">
            <v>37082</v>
          </cell>
          <cell r="AT21">
            <v>116717</v>
          </cell>
          <cell r="AU21">
            <v>65048</v>
          </cell>
          <cell r="AV21">
            <v>42247</v>
          </cell>
          <cell r="AW21">
            <v>6725</v>
          </cell>
          <cell r="AX21">
            <v>19621</v>
          </cell>
          <cell r="AY21">
            <v>10979</v>
          </cell>
          <cell r="AZ21">
            <v>26761</v>
          </cell>
          <cell r="BA21">
            <v>217815</v>
          </cell>
          <cell r="BB21">
            <v>26390</v>
          </cell>
          <cell r="BC21">
            <v>5508</v>
          </cell>
          <cell r="BD21">
            <v>4094</v>
          </cell>
          <cell r="BE21">
            <v>91612</v>
          </cell>
          <cell r="BF21">
            <v>1892</v>
          </cell>
          <cell r="BG21">
            <v>646</v>
          </cell>
          <cell r="BH21">
            <v>8683</v>
          </cell>
          <cell r="BI21">
            <v>88592</v>
          </cell>
          <cell r="BJ21">
            <v>88474</v>
          </cell>
          <cell r="BK21">
            <v>89348</v>
          </cell>
          <cell r="BL21" t="str">
            <v>-</v>
          </cell>
          <cell r="BM21">
            <v>-874</v>
          </cell>
          <cell r="BN21">
            <v>48</v>
          </cell>
          <cell r="BO21">
            <v>48</v>
          </cell>
          <cell r="BP21">
            <v>-13199</v>
          </cell>
          <cell r="BQ21">
            <v>11395</v>
          </cell>
          <cell r="BR21">
            <v>1050.5</v>
          </cell>
          <cell r="BS21">
            <v>897.8</v>
          </cell>
          <cell r="BT21">
            <v>41.3</v>
          </cell>
          <cell r="BU21">
            <v>5.8</v>
          </cell>
          <cell r="BV21">
            <v>0.9</v>
          </cell>
          <cell r="BW21" t="str">
            <v>-</v>
          </cell>
          <cell r="BX21" t="str">
            <v>-</v>
          </cell>
          <cell r="BY21">
            <v>22.2</v>
          </cell>
          <cell r="BZ21" t="str">
            <v>-</v>
          </cell>
          <cell r="CA21" t="str">
            <v>-</v>
          </cell>
          <cell r="CB21" t="str">
            <v>-</v>
          </cell>
          <cell r="CC21" t="str">
            <v>-</v>
          </cell>
          <cell r="CD21">
            <v>76.900000000000006</v>
          </cell>
          <cell r="CE21" t="str">
            <v>-</v>
          </cell>
          <cell r="CF21" t="str">
            <v>-</v>
          </cell>
          <cell r="CG21">
            <v>5.6</v>
          </cell>
          <cell r="CH21">
            <v>44146</v>
          </cell>
          <cell r="CI21">
            <v>36199</v>
          </cell>
          <cell r="CJ21">
            <v>5074</v>
          </cell>
          <cell r="CK21">
            <v>371</v>
          </cell>
          <cell r="CL21">
            <v>454</v>
          </cell>
          <cell r="CM21" t="str">
            <v>-</v>
          </cell>
          <cell r="CN21" t="str">
            <v>-</v>
          </cell>
          <cell r="CO21">
            <v>394</v>
          </cell>
          <cell r="CP21" t="str">
            <v>-</v>
          </cell>
          <cell r="CQ21" t="str">
            <v>-</v>
          </cell>
          <cell r="CR21" t="str">
            <v>-</v>
          </cell>
          <cell r="CS21" t="str">
            <v>-</v>
          </cell>
          <cell r="CT21">
            <v>870</v>
          </cell>
          <cell r="CU21" t="str">
            <v>-</v>
          </cell>
          <cell r="CV21" t="str">
            <v>-</v>
          </cell>
        </row>
        <row r="22">
          <cell r="A22" t="str">
            <v>בני ברק</v>
          </cell>
          <cell r="B22" t="str">
            <v>6100</v>
          </cell>
          <cell r="C22">
            <v>1421646</v>
          </cell>
          <cell r="D22">
            <v>1217857</v>
          </cell>
          <cell r="E22">
            <v>573002</v>
          </cell>
          <cell r="F22">
            <v>32485</v>
          </cell>
          <cell r="G22">
            <v>548489</v>
          </cell>
          <cell r="H22">
            <v>374566</v>
          </cell>
          <cell r="I22">
            <v>155894</v>
          </cell>
          <cell r="J22">
            <v>4926</v>
          </cell>
          <cell r="K22">
            <v>38745</v>
          </cell>
          <cell r="L22">
            <v>3064</v>
          </cell>
          <cell r="M22">
            <v>25136</v>
          </cell>
          <cell r="N22">
            <v>1217857</v>
          </cell>
          <cell r="O22">
            <v>614478</v>
          </cell>
          <cell r="P22">
            <v>339036</v>
          </cell>
          <cell r="Q22">
            <v>104030</v>
          </cell>
          <cell r="R22">
            <v>217490</v>
          </cell>
          <cell r="S22">
            <v>47.8</v>
          </cell>
          <cell r="T22">
            <v>94006</v>
          </cell>
          <cell r="U22">
            <v>226759</v>
          </cell>
          <cell r="V22">
            <v>41.456347928858392</v>
          </cell>
          <cell r="W22">
            <v>116082</v>
          </cell>
          <cell r="X22">
            <v>10024</v>
          </cell>
          <cell r="Y22">
            <v>235006</v>
          </cell>
          <cell r="Z22">
            <v>13979</v>
          </cell>
          <cell r="AA22">
            <v>6744</v>
          </cell>
          <cell r="AB22">
            <v>603379</v>
          </cell>
          <cell r="AC22">
            <v>352829</v>
          </cell>
          <cell r="AD22">
            <v>130729</v>
          </cell>
          <cell r="AE22">
            <v>86031</v>
          </cell>
          <cell r="AF22">
            <v>50</v>
          </cell>
          <cell r="AG22">
            <v>4334</v>
          </cell>
          <cell r="AH22" t="str">
            <v>-</v>
          </cell>
          <cell r="AI22" t="str">
            <v>-</v>
          </cell>
          <cell r="AJ22">
            <v>203789</v>
          </cell>
          <cell r="AK22" t="str">
            <v>-</v>
          </cell>
          <cell r="AL22">
            <v>61994</v>
          </cell>
          <cell r="AM22">
            <v>10000</v>
          </cell>
          <cell r="AN22">
            <v>131795</v>
          </cell>
          <cell r="AO22">
            <v>1430548</v>
          </cell>
          <cell r="AP22">
            <v>1219347</v>
          </cell>
          <cell r="AQ22">
            <v>6292.6286191218669</v>
          </cell>
          <cell r="AR22">
            <v>86335</v>
          </cell>
          <cell r="AS22">
            <v>140218</v>
          </cell>
          <cell r="AT22">
            <v>736776</v>
          </cell>
          <cell r="AU22">
            <v>465271</v>
          </cell>
          <cell r="AV22">
            <v>206298</v>
          </cell>
          <cell r="AW22">
            <v>14090</v>
          </cell>
          <cell r="AX22">
            <v>38298</v>
          </cell>
          <cell r="AY22">
            <v>2338</v>
          </cell>
          <cell r="AZ22">
            <v>217720</v>
          </cell>
          <cell r="BA22">
            <v>1219347</v>
          </cell>
          <cell r="BB22">
            <v>494976</v>
          </cell>
          <cell r="BC22">
            <v>269756</v>
          </cell>
          <cell r="BD22">
            <v>34689</v>
          </cell>
          <cell r="BE22">
            <v>419766</v>
          </cell>
          <cell r="BF22">
            <v>28473</v>
          </cell>
          <cell r="BG22">
            <v>4155</v>
          </cell>
          <cell r="BH22">
            <v>7636</v>
          </cell>
          <cell r="BI22">
            <v>264341</v>
          </cell>
          <cell r="BJ22">
            <v>211201</v>
          </cell>
          <cell r="BK22">
            <v>187445</v>
          </cell>
          <cell r="BL22" t="str">
            <v>-</v>
          </cell>
          <cell r="BM22">
            <v>23756</v>
          </cell>
          <cell r="BN22">
            <v>-1490</v>
          </cell>
          <cell r="BO22">
            <v>-1490</v>
          </cell>
          <cell r="BP22">
            <v>-101250</v>
          </cell>
          <cell r="BQ22">
            <v>205258</v>
          </cell>
          <cell r="BR22">
            <v>5277.9</v>
          </cell>
          <cell r="BS22">
            <v>3472.6</v>
          </cell>
          <cell r="BT22">
            <v>741.3</v>
          </cell>
          <cell r="BU22">
            <v>300.5</v>
          </cell>
          <cell r="BV22">
            <v>8.4</v>
          </cell>
          <cell r="BW22">
            <v>10.5</v>
          </cell>
          <cell r="BX22">
            <v>257</v>
          </cell>
          <cell r="BY22">
            <v>209</v>
          </cell>
          <cell r="BZ22" t="str">
            <v>-</v>
          </cell>
          <cell r="CA22">
            <v>266.89999999999998</v>
          </cell>
          <cell r="CB22" t="str">
            <v>-</v>
          </cell>
          <cell r="CC22" t="str">
            <v>-</v>
          </cell>
          <cell r="CD22" t="str">
            <v>-</v>
          </cell>
          <cell r="CE22" t="str">
            <v>-</v>
          </cell>
          <cell r="CF22" t="str">
            <v>-</v>
          </cell>
          <cell r="CG22">
            <v>11.7</v>
          </cell>
          <cell r="CH22">
            <v>482495</v>
          </cell>
          <cell r="CI22">
            <v>217415</v>
          </cell>
          <cell r="CJ22">
            <v>189403</v>
          </cell>
          <cell r="CK22">
            <v>50968</v>
          </cell>
          <cell r="CL22">
            <v>11349</v>
          </cell>
          <cell r="CM22">
            <v>777</v>
          </cell>
          <cell r="CN22">
            <v>6500</v>
          </cell>
          <cell r="CO22">
            <v>4042</v>
          </cell>
          <cell r="CP22" t="str">
            <v>-</v>
          </cell>
          <cell r="CQ22">
            <v>7</v>
          </cell>
          <cell r="CR22" t="str">
            <v>-</v>
          </cell>
          <cell r="CS22" t="str">
            <v>-</v>
          </cell>
          <cell r="CT22" t="str">
            <v>-</v>
          </cell>
          <cell r="CU22" t="str">
            <v>-</v>
          </cell>
          <cell r="CV22" t="str">
            <v>-</v>
          </cell>
        </row>
        <row r="23">
          <cell r="A23" t="str">
            <v>בת ים</v>
          </cell>
          <cell r="B23" t="str">
            <v>6200</v>
          </cell>
          <cell r="C23">
            <v>976917</v>
          </cell>
          <cell r="D23">
            <v>847137</v>
          </cell>
          <cell r="E23">
            <v>448110</v>
          </cell>
          <cell r="F23">
            <v>24344</v>
          </cell>
          <cell r="G23">
            <v>281813</v>
          </cell>
          <cell r="H23">
            <v>163103</v>
          </cell>
          <cell r="I23">
            <v>113237</v>
          </cell>
          <cell r="J23">
            <v>3297</v>
          </cell>
          <cell r="K23">
            <v>29062</v>
          </cell>
          <cell r="L23">
            <v>5533</v>
          </cell>
          <cell r="M23">
            <v>63808</v>
          </cell>
          <cell r="N23">
            <v>847137</v>
          </cell>
          <cell r="O23">
            <v>485771</v>
          </cell>
          <cell r="P23">
            <v>314938</v>
          </cell>
          <cell r="Q23">
            <v>184826</v>
          </cell>
          <cell r="R23">
            <v>266661</v>
          </cell>
          <cell r="S23">
            <v>69.3</v>
          </cell>
          <cell r="T23">
            <v>174109</v>
          </cell>
          <cell r="U23">
            <v>252196</v>
          </cell>
          <cell r="V23">
            <v>69.037177433424802</v>
          </cell>
          <cell r="W23">
            <v>71461</v>
          </cell>
          <cell r="X23">
            <v>10717</v>
          </cell>
          <cell r="Y23">
            <v>130112</v>
          </cell>
          <cell r="Z23">
            <v>14963</v>
          </cell>
          <cell r="AA23">
            <v>3744</v>
          </cell>
          <cell r="AB23">
            <v>361366</v>
          </cell>
          <cell r="AC23">
            <v>149787</v>
          </cell>
          <cell r="AD23">
            <v>108981</v>
          </cell>
          <cell r="AE23">
            <v>44292</v>
          </cell>
          <cell r="AF23">
            <v>47000</v>
          </cell>
          <cell r="AG23">
            <v>8191</v>
          </cell>
          <cell r="AH23" t="str">
            <v>-</v>
          </cell>
          <cell r="AI23" t="str">
            <v>-</v>
          </cell>
          <cell r="AJ23">
            <v>129780</v>
          </cell>
          <cell r="AK23" t="str">
            <v>-</v>
          </cell>
          <cell r="AL23">
            <v>25772</v>
          </cell>
          <cell r="AM23" t="str">
            <v>-</v>
          </cell>
          <cell r="AN23">
            <v>104008</v>
          </cell>
          <cell r="AO23">
            <v>961473</v>
          </cell>
          <cell r="AP23">
            <v>847011</v>
          </cell>
          <cell r="AQ23">
            <v>6583.5840037309081</v>
          </cell>
          <cell r="AR23">
            <v>73977</v>
          </cell>
          <cell r="AS23">
            <v>148494</v>
          </cell>
          <cell r="AT23">
            <v>424023</v>
          </cell>
          <cell r="AU23">
            <v>233163</v>
          </cell>
          <cell r="AV23">
            <v>150061</v>
          </cell>
          <cell r="AW23">
            <v>28826</v>
          </cell>
          <cell r="AX23">
            <v>27527</v>
          </cell>
          <cell r="AY23">
            <v>2164</v>
          </cell>
          <cell r="AZ23">
            <v>172990</v>
          </cell>
          <cell r="BA23">
            <v>847011</v>
          </cell>
          <cell r="BB23">
            <v>383367</v>
          </cell>
          <cell r="BC23">
            <v>139948</v>
          </cell>
          <cell r="BD23">
            <v>23018</v>
          </cell>
          <cell r="BE23">
            <v>161220</v>
          </cell>
          <cell r="BF23">
            <v>29091</v>
          </cell>
          <cell r="BG23">
            <v>3704</v>
          </cell>
          <cell r="BH23">
            <v>2412</v>
          </cell>
          <cell r="BI23">
            <v>267217</v>
          </cell>
          <cell r="BJ23">
            <v>114462</v>
          </cell>
          <cell r="BK23">
            <v>101191</v>
          </cell>
          <cell r="BL23" t="str">
            <v>-</v>
          </cell>
          <cell r="BM23">
            <v>13271</v>
          </cell>
          <cell r="BN23">
            <v>126</v>
          </cell>
          <cell r="BO23">
            <v>126</v>
          </cell>
          <cell r="BP23">
            <v>-91210</v>
          </cell>
          <cell r="BQ23">
            <v>155551</v>
          </cell>
          <cell r="BR23">
            <v>5031.3</v>
          </cell>
          <cell r="BS23">
            <v>4141.8</v>
          </cell>
          <cell r="BT23">
            <v>218.2</v>
          </cell>
          <cell r="BU23">
            <v>203.8</v>
          </cell>
          <cell r="BV23">
            <v>8.6</v>
          </cell>
          <cell r="BW23">
            <v>13.9</v>
          </cell>
          <cell r="BX23">
            <v>92.3</v>
          </cell>
          <cell r="BY23">
            <v>190.1</v>
          </cell>
          <cell r="BZ23" t="str">
            <v>-</v>
          </cell>
          <cell r="CA23" t="str">
            <v>-</v>
          </cell>
          <cell r="CB23" t="str">
            <v>-</v>
          </cell>
          <cell r="CC23" t="str">
            <v>-</v>
          </cell>
          <cell r="CD23" t="str">
            <v>-</v>
          </cell>
          <cell r="CE23" t="str">
            <v>-</v>
          </cell>
          <cell r="CF23" t="str">
            <v>-</v>
          </cell>
          <cell r="CG23">
            <v>162.69999999999999</v>
          </cell>
          <cell r="CH23">
            <v>388004</v>
          </cell>
          <cell r="CI23">
            <v>248714</v>
          </cell>
          <cell r="CJ23">
            <v>67420</v>
          </cell>
          <cell r="CK23">
            <v>33479</v>
          </cell>
          <cell r="CL23">
            <v>11642</v>
          </cell>
          <cell r="CM23">
            <v>1166</v>
          </cell>
          <cell r="CN23">
            <v>2400</v>
          </cell>
          <cell r="CO23">
            <v>6931</v>
          </cell>
          <cell r="CP23" t="str">
            <v>-</v>
          </cell>
          <cell r="CQ23" t="str">
            <v>-</v>
          </cell>
          <cell r="CR23" t="str">
            <v>-</v>
          </cell>
          <cell r="CS23" t="str">
            <v>-</v>
          </cell>
          <cell r="CT23" t="str">
            <v>-</v>
          </cell>
          <cell r="CU23" t="str">
            <v>-</v>
          </cell>
          <cell r="CV23" t="str">
            <v>-</v>
          </cell>
        </row>
        <row r="24">
          <cell r="A24" t="str">
            <v>גבעת שמואל</v>
          </cell>
          <cell r="B24" t="str">
            <v>0681</v>
          </cell>
          <cell r="C24">
            <v>281921</v>
          </cell>
          <cell r="D24">
            <v>154550</v>
          </cell>
          <cell r="E24">
            <v>82520</v>
          </cell>
          <cell r="F24">
            <v>11912</v>
          </cell>
          <cell r="G24">
            <v>40055</v>
          </cell>
          <cell r="H24">
            <v>28628</v>
          </cell>
          <cell r="I24">
            <v>10828</v>
          </cell>
          <cell r="J24">
            <v>465</v>
          </cell>
          <cell r="K24">
            <v>17287</v>
          </cell>
          <cell r="L24">
            <v>16953</v>
          </cell>
          <cell r="M24">
            <v>2776</v>
          </cell>
          <cell r="N24">
            <v>154550</v>
          </cell>
          <cell r="O24">
            <v>117105</v>
          </cell>
          <cell r="P24">
            <v>69256</v>
          </cell>
          <cell r="Q24">
            <v>46561</v>
          </cell>
          <cell r="R24">
            <v>53931</v>
          </cell>
          <cell r="S24">
            <v>86.3</v>
          </cell>
          <cell r="T24">
            <v>44752</v>
          </cell>
          <cell r="U24">
            <v>53554</v>
          </cell>
          <cell r="V24">
            <v>83.564252903611319</v>
          </cell>
          <cell r="W24">
            <v>6780</v>
          </cell>
          <cell r="X24">
            <v>1809</v>
          </cell>
          <cell r="Y24">
            <v>22695</v>
          </cell>
          <cell r="Z24">
            <v>3736</v>
          </cell>
          <cell r="AA24">
            <v>861</v>
          </cell>
          <cell r="AB24">
            <v>37445</v>
          </cell>
          <cell r="AC24">
            <v>24192</v>
          </cell>
          <cell r="AD24">
            <v>9928</v>
          </cell>
          <cell r="AE24">
            <v>825</v>
          </cell>
          <cell r="AF24" t="str">
            <v>-</v>
          </cell>
          <cell r="AG24">
            <v>1216</v>
          </cell>
          <cell r="AH24" t="str">
            <v>-</v>
          </cell>
          <cell r="AI24" t="str">
            <v>-</v>
          </cell>
          <cell r="AJ24">
            <v>127371</v>
          </cell>
          <cell r="AK24">
            <v>1803</v>
          </cell>
          <cell r="AL24">
            <v>3365</v>
          </cell>
          <cell r="AM24" t="str">
            <v>-</v>
          </cell>
          <cell r="AN24">
            <v>122203</v>
          </cell>
          <cell r="AO24">
            <v>248169</v>
          </cell>
          <cell r="AP24">
            <v>153636</v>
          </cell>
          <cell r="AQ24">
            <v>5960.4259930066755</v>
          </cell>
          <cell r="AR24">
            <v>15157</v>
          </cell>
          <cell r="AS24">
            <v>30738</v>
          </cell>
          <cell r="AT24">
            <v>78195</v>
          </cell>
          <cell r="AU24">
            <v>52188</v>
          </cell>
          <cell r="AV24">
            <v>16808</v>
          </cell>
          <cell r="AW24">
            <v>7452</v>
          </cell>
          <cell r="AX24">
            <v>15459</v>
          </cell>
          <cell r="AY24">
            <v>9953</v>
          </cell>
          <cell r="AZ24">
            <v>14087</v>
          </cell>
          <cell r="BA24">
            <v>153636</v>
          </cell>
          <cell r="BB24">
            <v>44795</v>
          </cell>
          <cell r="BC24">
            <v>20175</v>
          </cell>
          <cell r="BD24">
            <v>3617</v>
          </cell>
          <cell r="BE24">
            <v>57456</v>
          </cell>
          <cell r="BF24">
            <v>5130</v>
          </cell>
          <cell r="BG24">
            <v>1118</v>
          </cell>
          <cell r="BH24">
            <v>3678</v>
          </cell>
          <cell r="BI24">
            <v>41459</v>
          </cell>
          <cell r="BJ24">
            <v>94533</v>
          </cell>
          <cell r="BK24">
            <v>88179</v>
          </cell>
          <cell r="BL24" t="str">
            <v>-</v>
          </cell>
          <cell r="BM24">
            <v>6354</v>
          </cell>
          <cell r="BN24">
            <v>914</v>
          </cell>
          <cell r="BO24">
            <v>914</v>
          </cell>
          <cell r="BP24">
            <v>8456</v>
          </cell>
          <cell r="BQ24">
            <v>20931</v>
          </cell>
          <cell r="BR24">
            <v>3983.6</v>
          </cell>
          <cell r="BS24">
            <v>969.4</v>
          </cell>
          <cell r="BT24">
            <v>74.599999999999994</v>
          </cell>
          <cell r="BU24">
            <v>8.3000000000000007</v>
          </cell>
          <cell r="BV24">
            <v>2.8</v>
          </cell>
          <cell r="BW24" t="str">
            <v>-</v>
          </cell>
          <cell r="BX24">
            <v>34.200000000000003</v>
          </cell>
          <cell r="BY24">
            <v>55.7</v>
          </cell>
          <cell r="BZ24" t="str">
            <v>-</v>
          </cell>
          <cell r="CA24">
            <v>759</v>
          </cell>
          <cell r="CB24" t="str">
            <v>-</v>
          </cell>
          <cell r="CC24" t="str">
            <v>-</v>
          </cell>
          <cell r="CD24" t="str">
            <v>-</v>
          </cell>
          <cell r="CE24" t="str">
            <v>-</v>
          </cell>
          <cell r="CF24" t="str">
            <v>-</v>
          </cell>
          <cell r="CG24">
            <v>2079.5</v>
          </cell>
          <cell r="CH24">
            <v>78051</v>
          </cell>
          <cell r="CI24">
            <v>53823</v>
          </cell>
          <cell r="CJ24">
            <v>14129</v>
          </cell>
          <cell r="CK24">
            <v>1349</v>
          </cell>
          <cell r="CL24">
            <v>3690</v>
          </cell>
          <cell r="CM24" t="str">
            <v>-</v>
          </cell>
          <cell r="CN24">
            <v>2245</v>
          </cell>
          <cell r="CO24">
            <v>2802</v>
          </cell>
          <cell r="CP24" t="str">
            <v>-</v>
          </cell>
          <cell r="CQ24">
            <v>14</v>
          </cell>
          <cell r="CR24" t="str">
            <v>-</v>
          </cell>
          <cell r="CS24" t="str">
            <v>-</v>
          </cell>
          <cell r="CT24" t="str">
            <v>-</v>
          </cell>
          <cell r="CU24" t="str">
            <v>-</v>
          </cell>
          <cell r="CV24" t="str">
            <v>-</v>
          </cell>
        </row>
        <row r="25">
          <cell r="A25" t="str">
            <v>גבעתיים</v>
          </cell>
          <cell r="B25" t="str">
            <v>6300</v>
          </cell>
          <cell r="C25">
            <v>432616</v>
          </cell>
          <cell r="D25">
            <v>390503</v>
          </cell>
          <cell r="E25">
            <v>235053</v>
          </cell>
          <cell r="F25">
            <v>44909</v>
          </cell>
          <cell r="G25">
            <v>107206</v>
          </cell>
          <cell r="H25">
            <v>80839</v>
          </cell>
          <cell r="I25">
            <v>25601</v>
          </cell>
          <cell r="J25">
            <v>766</v>
          </cell>
          <cell r="K25">
            <v>2605</v>
          </cell>
          <cell r="L25">
            <v>324</v>
          </cell>
          <cell r="M25">
            <v>730</v>
          </cell>
          <cell r="N25">
            <v>390503</v>
          </cell>
          <cell r="O25">
            <v>293244</v>
          </cell>
          <cell r="P25">
            <v>195088</v>
          </cell>
          <cell r="Q25">
            <v>122407</v>
          </cell>
          <cell r="R25">
            <v>129619</v>
          </cell>
          <cell r="S25">
            <v>94.4</v>
          </cell>
          <cell r="T25">
            <v>115002</v>
          </cell>
          <cell r="U25">
            <v>148864</v>
          </cell>
          <cell r="V25">
            <v>77.253063198624247</v>
          </cell>
          <cell r="W25">
            <v>27412</v>
          </cell>
          <cell r="X25">
            <v>7405</v>
          </cell>
          <cell r="Y25">
            <v>72681</v>
          </cell>
          <cell r="Z25">
            <v>7794</v>
          </cell>
          <cell r="AA25">
            <v>1910</v>
          </cell>
          <cell r="AB25">
            <v>97259</v>
          </cell>
          <cell r="AC25">
            <v>71122</v>
          </cell>
          <cell r="AD25">
            <v>24235</v>
          </cell>
          <cell r="AE25" t="str">
            <v>-</v>
          </cell>
          <cell r="AF25">
            <v>24</v>
          </cell>
          <cell r="AG25">
            <v>368</v>
          </cell>
          <cell r="AH25" t="str">
            <v>-</v>
          </cell>
          <cell r="AI25" t="str">
            <v>-</v>
          </cell>
          <cell r="AJ25">
            <v>42113</v>
          </cell>
          <cell r="AK25" t="str">
            <v>-</v>
          </cell>
          <cell r="AL25">
            <v>2908</v>
          </cell>
          <cell r="AM25" t="str">
            <v>-</v>
          </cell>
          <cell r="AN25">
            <v>39205</v>
          </cell>
          <cell r="AO25">
            <v>453362</v>
          </cell>
          <cell r="AP25">
            <v>391128</v>
          </cell>
          <cell r="AQ25">
            <v>6571.5851625540217</v>
          </cell>
          <cell r="AR25">
            <v>40445</v>
          </cell>
          <cell r="AS25">
            <v>88174</v>
          </cell>
          <cell r="AT25">
            <v>181715</v>
          </cell>
          <cell r="AU25">
            <v>118484</v>
          </cell>
          <cell r="AV25">
            <v>37525</v>
          </cell>
          <cell r="AW25">
            <v>22113</v>
          </cell>
          <cell r="AX25">
            <v>690</v>
          </cell>
          <cell r="AY25" t="str">
            <v>-</v>
          </cell>
          <cell r="AZ25">
            <v>80104</v>
          </cell>
          <cell r="BA25">
            <v>391128</v>
          </cell>
          <cell r="BB25">
            <v>158390</v>
          </cell>
          <cell r="BC25">
            <v>45841</v>
          </cell>
          <cell r="BD25">
            <v>8387</v>
          </cell>
          <cell r="BE25">
            <v>71833</v>
          </cell>
          <cell r="BF25">
            <v>7046</v>
          </cell>
          <cell r="BG25">
            <v>2184</v>
          </cell>
          <cell r="BH25">
            <v>14119</v>
          </cell>
          <cell r="BI25">
            <v>137556</v>
          </cell>
          <cell r="BJ25">
            <v>62234</v>
          </cell>
          <cell r="BK25">
            <v>58595</v>
          </cell>
          <cell r="BL25" t="str">
            <v>-</v>
          </cell>
          <cell r="BM25">
            <v>3639</v>
          </cell>
          <cell r="BN25">
            <v>-625</v>
          </cell>
          <cell r="BO25">
            <v>-625</v>
          </cell>
          <cell r="BP25">
            <v>-100292</v>
          </cell>
          <cell r="BQ25">
            <v>92980</v>
          </cell>
          <cell r="BR25">
            <v>2671.1</v>
          </cell>
          <cell r="BS25">
            <v>2259.8000000000002</v>
          </cell>
          <cell r="BT25">
            <v>203.9</v>
          </cell>
          <cell r="BU25">
            <v>45.1</v>
          </cell>
          <cell r="BV25">
            <v>4.9000000000000004</v>
          </cell>
          <cell r="BW25" t="str">
            <v>-</v>
          </cell>
          <cell r="BX25">
            <v>113.7</v>
          </cell>
          <cell r="BY25">
            <v>28.8</v>
          </cell>
          <cell r="BZ25" t="str">
            <v>-</v>
          </cell>
          <cell r="CA25" t="str">
            <v>-</v>
          </cell>
          <cell r="CB25" t="str">
            <v>-</v>
          </cell>
          <cell r="CC25" t="str">
            <v>-</v>
          </cell>
          <cell r="CD25" t="str">
            <v>-</v>
          </cell>
          <cell r="CE25" t="str">
            <v>-</v>
          </cell>
          <cell r="CF25" t="str">
            <v>-</v>
          </cell>
          <cell r="CG25">
            <v>14.9</v>
          </cell>
          <cell r="CH25">
            <v>218618</v>
          </cell>
          <cell r="CI25">
            <v>142270</v>
          </cell>
          <cell r="CJ25">
            <v>56093</v>
          </cell>
          <cell r="CK25">
            <v>6386</v>
          </cell>
          <cell r="CL25">
            <v>6296</v>
          </cell>
          <cell r="CM25" t="str">
            <v>-</v>
          </cell>
          <cell r="CN25">
            <v>5641</v>
          </cell>
          <cell r="CO25">
            <v>552</v>
          </cell>
          <cell r="CP25" t="str">
            <v>-</v>
          </cell>
          <cell r="CQ25" t="str">
            <v>-</v>
          </cell>
          <cell r="CR25" t="str">
            <v>-</v>
          </cell>
          <cell r="CS25" t="str">
            <v>-</v>
          </cell>
          <cell r="CT25" t="str">
            <v>-</v>
          </cell>
          <cell r="CU25" t="str">
            <v>-</v>
          </cell>
          <cell r="CV25" t="str">
            <v>-</v>
          </cell>
        </row>
        <row r="26">
          <cell r="A26" t="str">
            <v>דימונה</v>
          </cell>
          <cell r="B26" t="str">
            <v>2200</v>
          </cell>
          <cell r="C26">
            <v>343166</v>
          </cell>
          <cell r="D26">
            <v>277102</v>
          </cell>
          <cell r="E26">
            <v>176823</v>
          </cell>
          <cell r="F26">
            <v>9247</v>
          </cell>
          <cell r="G26">
            <v>88754</v>
          </cell>
          <cell r="H26">
            <v>50619</v>
          </cell>
          <cell r="I26">
            <v>35961</v>
          </cell>
          <cell r="J26">
            <v>1518</v>
          </cell>
          <cell r="K26">
            <v>2103</v>
          </cell>
          <cell r="L26">
            <v>413</v>
          </cell>
          <cell r="M26">
            <v>175</v>
          </cell>
          <cell r="N26">
            <v>277102</v>
          </cell>
          <cell r="O26">
            <v>120084</v>
          </cell>
          <cell r="P26">
            <v>84007</v>
          </cell>
          <cell r="Q26">
            <v>32598</v>
          </cell>
          <cell r="R26">
            <v>99925</v>
          </cell>
          <cell r="S26">
            <v>32.6</v>
          </cell>
          <cell r="T26">
            <v>28705</v>
          </cell>
          <cell r="U26">
            <v>75114</v>
          </cell>
          <cell r="V26">
            <v>38.215246159171393</v>
          </cell>
          <cell r="W26">
            <v>18037</v>
          </cell>
          <cell r="X26">
            <v>3893</v>
          </cell>
          <cell r="Y26">
            <v>51409</v>
          </cell>
          <cell r="Z26">
            <v>5834</v>
          </cell>
          <cell r="AA26">
            <v>823</v>
          </cell>
          <cell r="AB26">
            <v>157018</v>
          </cell>
          <cell r="AC26">
            <v>41377</v>
          </cell>
          <cell r="AD26">
            <v>35139</v>
          </cell>
          <cell r="AE26">
            <v>46485</v>
          </cell>
          <cell r="AF26" t="str">
            <v>-</v>
          </cell>
          <cell r="AG26">
            <v>25990</v>
          </cell>
          <cell r="AH26" t="str">
            <v>-</v>
          </cell>
          <cell r="AI26" t="str">
            <v>-</v>
          </cell>
          <cell r="AJ26">
            <v>66064</v>
          </cell>
          <cell r="AK26" t="str">
            <v>-</v>
          </cell>
          <cell r="AL26">
            <v>29877</v>
          </cell>
          <cell r="AM26">
            <v>18000</v>
          </cell>
          <cell r="AN26">
            <v>18187</v>
          </cell>
          <cell r="AO26">
            <v>333915</v>
          </cell>
          <cell r="AP26">
            <v>276170</v>
          </cell>
          <cell r="AQ26">
            <v>8203.1172261303291</v>
          </cell>
          <cell r="AR26">
            <v>33785</v>
          </cell>
          <cell r="AS26">
            <v>49155</v>
          </cell>
          <cell r="AT26">
            <v>140689</v>
          </cell>
          <cell r="AU26">
            <v>71287</v>
          </cell>
          <cell r="AV26">
            <v>52046</v>
          </cell>
          <cell r="AW26">
            <v>13748</v>
          </cell>
          <cell r="AX26">
            <v>5526</v>
          </cell>
          <cell r="AY26" t="str">
            <v>-</v>
          </cell>
          <cell r="AZ26">
            <v>47015</v>
          </cell>
          <cell r="BA26">
            <v>276170</v>
          </cell>
          <cell r="BB26">
            <v>106713</v>
          </cell>
          <cell r="BC26">
            <v>31507</v>
          </cell>
          <cell r="BD26">
            <v>10655</v>
          </cell>
          <cell r="BE26">
            <v>62607</v>
          </cell>
          <cell r="BF26">
            <v>14129</v>
          </cell>
          <cell r="BG26">
            <v>949</v>
          </cell>
          <cell r="BH26">
            <v>4596</v>
          </cell>
          <cell r="BI26">
            <v>87176</v>
          </cell>
          <cell r="BJ26">
            <v>57745</v>
          </cell>
          <cell r="BK26">
            <v>53355</v>
          </cell>
          <cell r="BL26" t="str">
            <v>-</v>
          </cell>
          <cell r="BM26">
            <v>4390</v>
          </cell>
          <cell r="BN26">
            <v>932</v>
          </cell>
          <cell r="BO26">
            <v>932</v>
          </cell>
          <cell r="BP26">
            <v>-8208</v>
          </cell>
          <cell r="BQ26">
            <v>101659</v>
          </cell>
          <cell r="BR26">
            <v>2530</v>
          </cell>
          <cell r="BS26">
            <v>1196.8</v>
          </cell>
          <cell r="BT26">
            <v>29.5</v>
          </cell>
          <cell r="BU26">
            <v>174.5</v>
          </cell>
          <cell r="BV26">
            <v>2.2999999999999998</v>
          </cell>
          <cell r="BW26">
            <v>5</v>
          </cell>
          <cell r="BX26">
            <v>21.4</v>
          </cell>
          <cell r="BY26">
            <v>995.8</v>
          </cell>
          <cell r="BZ26" t="str">
            <v>-</v>
          </cell>
          <cell r="CA26">
            <v>0.4</v>
          </cell>
          <cell r="CB26" t="str">
            <v>-</v>
          </cell>
          <cell r="CC26" t="str">
            <v>-</v>
          </cell>
          <cell r="CD26">
            <v>97.4</v>
          </cell>
          <cell r="CE26">
            <v>6.9</v>
          </cell>
          <cell r="CF26" t="str">
            <v>-</v>
          </cell>
          <cell r="CG26">
            <v>0</v>
          </cell>
          <cell r="CH26">
            <v>79217</v>
          </cell>
          <cell r="CI26">
            <v>46134</v>
          </cell>
          <cell r="CJ26">
            <v>2424</v>
          </cell>
          <cell r="CK26">
            <v>15291</v>
          </cell>
          <cell r="CL26">
            <v>1803</v>
          </cell>
          <cell r="CM26">
            <v>280</v>
          </cell>
          <cell r="CN26">
            <v>152</v>
          </cell>
          <cell r="CO26">
            <v>6644</v>
          </cell>
          <cell r="CP26" t="str">
            <v>-</v>
          </cell>
          <cell r="CQ26">
            <v>6</v>
          </cell>
          <cell r="CR26" t="str">
            <v>-</v>
          </cell>
          <cell r="CS26" t="str">
            <v>-</v>
          </cell>
          <cell r="CT26">
            <v>6464</v>
          </cell>
          <cell r="CU26">
            <v>19</v>
          </cell>
          <cell r="CV26" t="str">
            <v>-</v>
          </cell>
        </row>
        <row r="27">
          <cell r="A27" t="str">
            <v>הוד השרון</v>
          </cell>
          <cell r="B27" t="str">
            <v>9700</v>
          </cell>
          <cell r="C27">
            <v>547374</v>
          </cell>
          <cell r="D27">
            <v>453182</v>
          </cell>
          <cell r="E27">
            <v>245719</v>
          </cell>
          <cell r="F27">
            <v>14807</v>
          </cell>
          <cell r="G27">
            <v>147514</v>
          </cell>
          <cell r="H27">
            <v>117520</v>
          </cell>
          <cell r="I27">
            <v>23425</v>
          </cell>
          <cell r="J27">
            <v>6569</v>
          </cell>
          <cell r="K27">
            <v>7753</v>
          </cell>
          <cell r="L27">
            <v>625</v>
          </cell>
          <cell r="M27">
            <v>37389</v>
          </cell>
          <cell r="N27">
            <v>453182</v>
          </cell>
          <cell r="O27">
            <v>320685</v>
          </cell>
          <cell r="P27">
            <v>218636</v>
          </cell>
          <cell r="Q27">
            <v>123880</v>
          </cell>
          <cell r="R27">
            <v>144151</v>
          </cell>
          <cell r="S27">
            <v>85.9</v>
          </cell>
          <cell r="T27">
            <v>116655</v>
          </cell>
          <cell r="U27">
            <v>140253</v>
          </cell>
          <cell r="V27">
            <v>83.174691450450254</v>
          </cell>
          <cell r="W27">
            <v>18657</v>
          </cell>
          <cell r="X27">
            <v>7225</v>
          </cell>
          <cell r="Y27">
            <v>94756</v>
          </cell>
          <cell r="Z27">
            <v>12750</v>
          </cell>
          <cell r="AA27">
            <v>392</v>
          </cell>
          <cell r="AB27">
            <v>132497</v>
          </cell>
          <cell r="AC27">
            <v>106399</v>
          </cell>
          <cell r="AD27">
            <v>22527</v>
          </cell>
          <cell r="AE27" t="str">
            <v>-</v>
          </cell>
          <cell r="AF27" t="str">
            <v>-</v>
          </cell>
          <cell r="AG27">
            <v>26</v>
          </cell>
          <cell r="AH27" t="str">
            <v>-</v>
          </cell>
          <cell r="AI27" t="str">
            <v>-</v>
          </cell>
          <cell r="AJ27">
            <v>94192</v>
          </cell>
          <cell r="AK27" t="str">
            <v>-</v>
          </cell>
          <cell r="AL27">
            <v>2702</v>
          </cell>
          <cell r="AM27">
            <v>15000</v>
          </cell>
          <cell r="AN27">
            <v>76490</v>
          </cell>
          <cell r="AO27">
            <v>534680</v>
          </cell>
          <cell r="AP27">
            <v>451324</v>
          </cell>
          <cell r="AQ27">
            <v>7386.4369120869269</v>
          </cell>
          <cell r="AR27">
            <v>49052</v>
          </cell>
          <cell r="AS27">
            <v>104557</v>
          </cell>
          <cell r="AT27">
            <v>244100</v>
          </cell>
          <cell r="AU27">
            <v>174751</v>
          </cell>
          <cell r="AV27">
            <v>38504</v>
          </cell>
          <cell r="AW27">
            <v>27316</v>
          </cell>
          <cell r="AX27">
            <v>10214</v>
          </cell>
          <cell r="AY27" t="str">
            <v>-</v>
          </cell>
          <cell r="AZ27">
            <v>43401</v>
          </cell>
          <cell r="BA27">
            <v>451324</v>
          </cell>
          <cell r="BB27">
            <v>191537</v>
          </cell>
          <cell r="BC27">
            <v>101838</v>
          </cell>
          <cell r="BD27">
            <v>8137</v>
          </cell>
          <cell r="BE27">
            <v>132696</v>
          </cell>
          <cell r="BF27">
            <v>20360</v>
          </cell>
          <cell r="BG27">
            <v>1197</v>
          </cell>
          <cell r="BH27">
            <v>7224</v>
          </cell>
          <cell r="BI27">
            <v>98310</v>
          </cell>
          <cell r="BJ27">
            <v>83356</v>
          </cell>
          <cell r="BK27">
            <v>79867</v>
          </cell>
          <cell r="BL27" t="str">
            <v>-</v>
          </cell>
          <cell r="BM27">
            <v>3489</v>
          </cell>
          <cell r="BN27">
            <v>1858</v>
          </cell>
          <cell r="BO27">
            <v>1858</v>
          </cell>
          <cell r="BP27">
            <v>-19590</v>
          </cell>
          <cell r="BQ27">
            <v>127810</v>
          </cell>
          <cell r="BR27">
            <v>8573.2000000000007</v>
          </cell>
          <cell r="BS27">
            <v>2910.1</v>
          </cell>
          <cell r="BT27">
            <v>119.7</v>
          </cell>
          <cell r="BU27">
            <v>402</v>
          </cell>
          <cell r="BV27">
            <v>3.7</v>
          </cell>
          <cell r="BW27" t="str">
            <v>-</v>
          </cell>
          <cell r="BX27">
            <v>56.8</v>
          </cell>
          <cell r="BY27">
            <v>251.5</v>
          </cell>
          <cell r="BZ27" t="str">
            <v>-</v>
          </cell>
          <cell r="CA27">
            <v>4578.8999999999996</v>
          </cell>
          <cell r="CB27">
            <v>5.3</v>
          </cell>
          <cell r="CC27" t="str">
            <v>-</v>
          </cell>
          <cell r="CD27" t="str">
            <v>-</v>
          </cell>
          <cell r="CE27" t="str">
            <v>-</v>
          </cell>
          <cell r="CF27" t="str">
            <v>-</v>
          </cell>
          <cell r="CG27">
            <v>245.3</v>
          </cell>
          <cell r="CH27">
            <v>237046</v>
          </cell>
          <cell r="CI27">
            <v>136626</v>
          </cell>
          <cell r="CJ27">
            <v>26345</v>
          </cell>
          <cell r="CK27">
            <v>43992</v>
          </cell>
          <cell r="CL27">
            <v>4905</v>
          </cell>
          <cell r="CM27" t="str">
            <v>-</v>
          </cell>
          <cell r="CN27">
            <v>1369</v>
          </cell>
          <cell r="CO27">
            <v>1432</v>
          </cell>
          <cell r="CP27" t="str">
            <v>-</v>
          </cell>
          <cell r="CQ27">
            <v>260</v>
          </cell>
          <cell r="CR27">
            <v>215</v>
          </cell>
          <cell r="CS27" t="str">
            <v>-</v>
          </cell>
          <cell r="CT27" t="str">
            <v>-</v>
          </cell>
          <cell r="CU27" t="str">
            <v>-</v>
          </cell>
          <cell r="CV27" t="str">
            <v>-</v>
          </cell>
        </row>
        <row r="28">
          <cell r="A28" t="str">
            <v>הרצלייה</v>
          </cell>
          <cell r="B28" t="str">
            <v>6400</v>
          </cell>
          <cell r="C28">
            <v>1099592</v>
          </cell>
          <cell r="D28">
            <v>902319</v>
          </cell>
          <cell r="E28">
            <v>562024</v>
          </cell>
          <cell r="F28">
            <v>25522</v>
          </cell>
          <cell r="G28">
            <v>226712</v>
          </cell>
          <cell r="H28">
            <v>166114</v>
          </cell>
          <cell r="I28">
            <v>56944</v>
          </cell>
          <cell r="J28">
            <v>3402</v>
          </cell>
          <cell r="K28">
            <v>45516</v>
          </cell>
          <cell r="L28">
            <v>3149</v>
          </cell>
          <cell r="M28">
            <v>42545</v>
          </cell>
          <cell r="N28">
            <v>902319</v>
          </cell>
          <cell r="O28">
            <v>683739</v>
          </cell>
          <cell r="P28">
            <v>505872</v>
          </cell>
          <cell r="Q28">
            <v>198151</v>
          </cell>
          <cell r="R28">
            <v>229754</v>
          </cell>
          <cell r="S28">
            <v>86.2</v>
          </cell>
          <cell r="T28">
            <v>182991</v>
          </cell>
          <cell r="U28">
            <v>236143</v>
          </cell>
          <cell r="V28">
            <v>77.491604663276064</v>
          </cell>
          <cell r="W28">
            <v>35430</v>
          </cell>
          <cell r="X28">
            <v>15160</v>
          </cell>
          <cell r="Y28">
            <v>307721</v>
          </cell>
          <cell r="Z28">
            <v>7249</v>
          </cell>
          <cell r="AA28">
            <v>1726</v>
          </cell>
          <cell r="AB28">
            <v>218580</v>
          </cell>
          <cell r="AC28">
            <v>156272</v>
          </cell>
          <cell r="AD28">
            <v>54703</v>
          </cell>
          <cell r="AE28" t="str">
            <v>-</v>
          </cell>
          <cell r="AF28">
            <v>3684</v>
          </cell>
          <cell r="AG28" t="str">
            <v>-</v>
          </cell>
          <cell r="AH28" t="str">
            <v>-</v>
          </cell>
          <cell r="AI28" t="str">
            <v>-</v>
          </cell>
          <cell r="AJ28">
            <v>197273</v>
          </cell>
          <cell r="AK28" t="str">
            <v>-</v>
          </cell>
          <cell r="AL28">
            <v>23135</v>
          </cell>
          <cell r="AM28" t="str">
            <v>-</v>
          </cell>
          <cell r="AN28">
            <v>174138</v>
          </cell>
          <cell r="AO28">
            <v>1148842</v>
          </cell>
          <cell r="AP28">
            <v>870197</v>
          </cell>
          <cell r="AQ28">
            <v>9258.519021257749</v>
          </cell>
          <cell r="AR28">
            <v>69667</v>
          </cell>
          <cell r="AS28">
            <v>189635</v>
          </cell>
          <cell r="AT28">
            <v>463202</v>
          </cell>
          <cell r="AU28">
            <v>284086</v>
          </cell>
          <cell r="AV28">
            <v>93626</v>
          </cell>
          <cell r="AW28">
            <v>74782</v>
          </cell>
          <cell r="AX28">
            <v>36167</v>
          </cell>
          <cell r="AY28">
            <v>2105</v>
          </cell>
          <cell r="AZ28">
            <v>111526</v>
          </cell>
          <cell r="BA28">
            <v>870197</v>
          </cell>
          <cell r="BB28">
            <v>354851</v>
          </cell>
          <cell r="BC28">
            <v>167148</v>
          </cell>
          <cell r="BD28">
            <v>19691</v>
          </cell>
          <cell r="BE28">
            <v>217389</v>
          </cell>
          <cell r="BF28">
            <v>26797</v>
          </cell>
          <cell r="BG28">
            <v>3003</v>
          </cell>
          <cell r="BH28">
            <v>32797</v>
          </cell>
          <cell r="BI28">
            <v>235360</v>
          </cell>
          <cell r="BJ28">
            <v>278645</v>
          </cell>
          <cell r="BK28">
            <v>228399</v>
          </cell>
          <cell r="BL28" t="str">
            <v>-</v>
          </cell>
          <cell r="BM28">
            <v>50246</v>
          </cell>
          <cell r="BN28">
            <v>32122</v>
          </cell>
          <cell r="BO28">
            <v>32122</v>
          </cell>
          <cell r="BP28">
            <v>48854</v>
          </cell>
          <cell r="BQ28">
            <v>82122</v>
          </cell>
          <cell r="BR28">
            <v>7606</v>
          </cell>
          <cell r="BS28">
            <v>3857.2</v>
          </cell>
          <cell r="BT28">
            <v>629.5</v>
          </cell>
          <cell r="BU28">
            <v>471.9</v>
          </cell>
          <cell r="BV28">
            <v>14.2</v>
          </cell>
          <cell r="BW28">
            <v>106.4</v>
          </cell>
          <cell r="BX28">
            <v>738.8</v>
          </cell>
          <cell r="BY28">
            <v>512.4</v>
          </cell>
          <cell r="BZ28">
            <v>620.79999999999995</v>
          </cell>
          <cell r="CA28">
            <v>438.8</v>
          </cell>
          <cell r="CB28">
            <v>2.2000000000000002</v>
          </cell>
          <cell r="CC28" t="str">
            <v>-</v>
          </cell>
          <cell r="CD28" t="str">
            <v>-</v>
          </cell>
          <cell r="CE28" t="str">
            <v>-</v>
          </cell>
          <cell r="CF28" t="str">
            <v>-</v>
          </cell>
          <cell r="CG28">
            <v>214</v>
          </cell>
          <cell r="CH28">
            <v>591270</v>
          </cell>
          <cell r="CI28">
            <v>232660</v>
          </cell>
          <cell r="CJ28">
            <v>189662</v>
          </cell>
          <cell r="CK28">
            <v>60769</v>
          </cell>
          <cell r="CL28">
            <v>18229</v>
          </cell>
          <cell r="CM28">
            <v>12731</v>
          </cell>
          <cell r="CN28">
            <v>38773</v>
          </cell>
          <cell r="CO28">
            <v>10982</v>
          </cell>
          <cell r="CP28">
            <v>4140.5</v>
          </cell>
          <cell r="CQ28">
            <v>16</v>
          </cell>
          <cell r="CR28">
            <v>97</v>
          </cell>
          <cell r="CS28" t="str">
            <v>-</v>
          </cell>
          <cell r="CT28" t="str">
            <v>-</v>
          </cell>
          <cell r="CU28" t="str">
            <v>-</v>
          </cell>
          <cell r="CV28" t="str">
            <v>-</v>
          </cell>
        </row>
        <row r="29">
          <cell r="A29" t="str">
            <v>חדרה</v>
          </cell>
          <cell r="B29" t="str">
            <v>6500</v>
          </cell>
          <cell r="C29">
            <v>750272</v>
          </cell>
          <cell r="D29">
            <v>633632</v>
          </cell>
          <cell r="E29">
            <v>394478</v>
          </cell>
          <cell r="F29">
            <v>40762</v>
          </cell>
          <cell r="G29">
            <v>171339</v>
          </cell>
          <cell r="H29">
            <v>92005</v>
          </cell>
          <cell r="I29">
            <v>74507</v>
          </cell>
          <cell r="J29">
            <v>3549</v>
          </cell>
          <cell r="K29">
            <v>12682</v>
          </cell>
          <cell r="L29">
            <v>4091</v>
          </cell>
          <cell r="M29">
            <v>14371</v>
          </cell>
          <cell r="N29">
            <v>633632</v>
          </cell>
          <cell r="O29">
            <v>459382</v>
          </cell>
          <cell r="P29">
            <v>328225</v>
          </cell>
          <cell r="Q29">
            <v>128460</v>
          </cell>
          <cell r="R29">
            <v>184137</v>
          </cell>
          <cell r="S29">
            <v>69.8</v>
          </cell>
          <cell r="T29">
            <v>117220</v>
          </cell>
          <cell r="U29">
            <v>160089</v>
          </cell>
          <cell r="V29">
            <v>73.221770390220442</v>
          </cell>
          <cell r="W29">
            <v>39237</v>
          </cell>
          <cell r="X29">
            <v>11240</v>
          </cell>
          <cell r="Y29">
            <v>199765</v>
          </cell>
          <cell r="Z29">
            <v>5825</v>
          </cell>
          <cell r="AA29">
            <v>2426</v>
          </cell>
          <cell r="AB29">
            <v>174250</v>
          </cell>
          <cell r="AC29">
            <v>89504</v>
          </cell>
          <cell r="AD29">
            <v>72081</v>
          </cell>
          <cell r="AE29" t="str">
            <v>-</v>
          </cell>
          <cell r="AF29" t="str">
            <v>-</v>
          </cell>
          <cell r="AG29">
            <v>7097</v>
          </cell>
          <cell r="AH29" t="str">
            <v>-</v>
          </cell>
          <cell r="AI29" t="str">
            <v>-</v>
          </cell>
          <cell r="AJ29">
            <v>116640</v>
          </cell>
          <cell r="AK29">
            <v>9290</v>
          </cell>
          <cell r="AL29">
            <v>25112</v>
          </cell>
          <cell r="AM29" t="str">
            <v>-</v>
          </cell>
          <cell r="AN29">
            <v>82238</v>
          </cell>
          <cell r="AO29">
            <v>774858</v>
          </cell>
          <cell r="AP29">
            <v>632577</v>
          </cell>
          <cell r="AQ29">
            <v>6731.4954029748842</v>
          </cell>
          <cell r="AR29">
            <v>73896</v>
          </cell>
          <cell r="AS29">
            <v>172115</v>
          </cell>
          <cell r="AT29">
            <v>298270</v>
          </cell>
          <cell r="AU29">
            <v>157104</v>
          </cell>
          <cell r="AV29">
            <v>100221</v>
          </cell>
          <cell r="AW29">
            <v>33643</v>
          </cell>
          <cell r="AX29">
            <v>1429</v>
          </cell>
          <cell r="AY29" t="str">
            <v>-</v>
          </cell>
          <cell r="AZ29">
            <v>86867</v>
          </cell>
          <cell r="BA29">
            <v>632577</v>
          </cell>
          <cell r="BB29">
            <v>249830</v>
          </cell>
          <cell r="BC29">
            <v>83069</v>
          </cell>
          <cell r="BD29">
            <v>25793</v>
          </cell>
          <cell r="BE29">
            <v>153101</v>
          </cell>
          <cell r="BF29">
            <v>28010</v>
          </cell>
          <cell r="BG29">
            <v>7521</v>
          </cell>
          <cell r="BH29">
            <v>6529</v>
          </cell>
          <cell r="BI29">
            <v>187586</v>
          </cell>
          <cell r="BJ29">
            <v>142281</v>
          </cell>
          <cell r="BK29">
            <v>141712</v>
          </cell>
          <cell r="BL29" t="str">
            <v>-</v>
          </cell>
          <cell r="BM29">
            <v>569</v>
          </cell>
          <cell r="BN29">
            <v>1055</v>
          </cell>
          <cell r="BO29">
            <v>1055</v>
          </cell>
          <cell r="BP29">
            <v>-96758</v>
          </cell>
          <cell r="BQ29">
            <v>198695</v>
          </cell>
          <cell r="BR29">
            <v>26083.3</v>
          </cell>
          <cell r="BS29">
            <v>3561.1</v>
          </cell>
          <cell r="BT29">
            <v>380.5</v>
          </cell>
          <cell r="BU29">
            <v>759.4</v>
          </cell>
          <cell r="BV29">
            <v>8</v>
          </cell>
          <cell r="BW29">
            <v>63.7</v>
          </cell>
          <cell r="BX29">
            <v>213.7</v>
          </cell>
          <cell r="BY29">
            <v>1547</v>
          </cell>
          <cell r="BZ29" t="str">
            <v>-</v>
          </cell>
          <cell r="CA29">
            <v>19352.099999999999</v>
          </cell>
          <cell r="CB29">
            <v>47.8</v>
          </cell>
          <cell r="CC29" t="str">
            <v>-</v>
          </cell>
          <cell r="CD29" t="str">
            <v>-</v>
          </cell>
          <cell r="CE29" t="str">
            <v>-</v>
          </cell>
          <cell r="CF29" t="str">
            <v>-</v>
          </cell>
          <cell r="CG29">
            <v>150</v>
          </cell>
          <cell r="CH29">
            <v>369020</v>
          </cell>
          <cell r="CI29">
            <v>162132</v>
          </cell>
          <cell r="CJ29">
            <v>51363</v>
          </cell>
          <cell r="CK29">
            <v>85301</v>
          </cell>
          <cell r="CL29">
            <v>10826</v>
          </cell>
          <cell r="CM29">
            <v>4578</v>
          </cell>
          <cell r="CN29">
            <v>4431</v>
          </cell>
          <cell r="CO29">
            <v>41155</v>
          </cell>
          <cell r="CP29" t="str">
            <v>-</v>
          </cell>
          <cell r="CQ29">
            <v>555</v>
          </cell>
          <cell r="CR29">
            <v>478</v>
          </cell>
          <cell r="CS29" t="str">
            <v>-</v>
          </cell>
          <cell r="CT29" t="str">
            <v>-</v>
          </cell>
          <cell r="CU29" t="str">
            <v>-</v>
          </cell>
          <cell r="CV29" t="str">
            <v>-</v>
          </cell>
        </row>
        <row r="30">
          <cell r="A30" t="str">
            <v>חולון</v>
          </cell>
          <cell r="B30" t="str">
            <v>6600</v>
          </cell>
          <cell r="C30">
            <v>1452998</v>
          </cell>
          <cell r="D30">
            <v>1218086</v>
          </cell>
          <cell r="E30">
            <v>663256</v>
          </cell>
          <cell r="F30">
            <v>56122</v>
          </cell>
          <cell r="G30">
            <v>447936</v>
          </cell>
          <cell r="H30">
            <v>322868</v>
          </cell>
          <cell r="I30">
            <v>121195</v>
          </cell>
          <cell r="J30">
            <v>3301</v>
          </cell>
          <cell r="K30">
            <v>16051</v>
          </cell>
          <cell r="L30">
            <v>1403</v>
          </cell>
          <cell r="M30">
            <v>34721</v>
          </cell>
          <cell r="N30">
            <v>1218086</v>
          </cell>
          <cell r="O30">
            <v>795699</v>
          </cell>
          <cell r="P30">
            <v>545040</v>
          </cell>
          <cell r="Q30">
            <v>258695</v>
          </cell>
          <cell r="R30">
            <v>296130</v>
          </cell>
          <cell r="S30">
            <v>87.4</v>
          </cell>
          <cell r="T30">
            <v>251822</v>
          </cell>
          <cell r="U30">
            <v>348459</v>
          </cell>
          <cell r="V30">
            <v>72.26732556771384</v>
          </cell>
          <cell r="W30">
            <v>94840</v>
          </cell>
          <cell r="X30">
            <v>6873</v>
          </cell>
          <cell r="Y30">
            <v>286345</v>
          </cell>
          <cell r="Z30">
            <v>22125</v>
          </cell>
          <cell r="AA30">
            <v>3059</v>
          </cell>
          <cell r="AB30">
            <v>422387</v>
          </cell>
          <cell r="AC30">
            <v>294881</v>
          </cell>
          <cell r="AD30">
            <v>118135</v>
          </cell>
          <cell r="AE30" t="str">
            <v>-</v>
          </cell>
          <cell r="AF30" t="str">
            <v>-</v>
          </cell>
          <cell r="AG30">
            <v>677</v>
          </cell>
          <cell r="AH30" t="str">
            <v>-</v>
          </cell>
          <cell r="AI30" t="str">
            <v>-</v>
          </cell>
          <cell r="AJ30">
            <v>234912</v>
          </cell>
          <cell r="AK30" t="str">
            <v>-</v>
          </cell>
          <cell r="AL30">
            <v>32201</v>
          </cell>
          <cell r="AM30">
            <v>50000</v>
          </cell>
          <cell r="AN30">
            <v>152711</v>
          </cell>
          <cell r="AO30">
            <v>1440583</v>
          </cell>
          <cell r="AP30">
            <v>1214731</v>
          </cell>
          <cell r="AQ30">
            <v>6306.2411556796624</v>
          </cell>
          <cell r="AR30">
            <v>78845</v>
          </cell>
          <cell r="AS30">
            <v>232330</v>
          </cell>
          <cell r="AT30">
            <v>708410</v>
          </cell>
          <cell r="AU30">
            <v>447370</v>
          </cell>
          <cell r="AV30">
            <v>167203</v>
          </cell>
          <cell r="AW30">
            <v>83821</v>
          </cell>
          <cell r="AX30">
            <v>1169</v>
          </cell>
          <cell r="AY30">
            <v>777</v>
          </cell>
          <cell r="AZ30">
            <v>193977</v>
          </cell>
          <cell r="BA30">
            <v>1214731</v>
          </cell>
          <cell r="BB30">
            <v>369761</v>
          </cell>
          <cell r="BC30">
            <v>151383</v>
          </cell>
          <cell r="BD30">
            <v>26397</v>
          </cell>
          <cell r="BE30">
            <v>342912</v>
          </cell>
          <cell r="BF30">
            <v>19667</v>
          </cell>
          <cell r="BG30">
            <v>3786</v>
          </cell>
          <cell r="BH30">
            <v>32540</v>
          </cell>
          <cell r="BI30">
            <v>446065</v>
          </cell>
          <cell r="BJ30">
            <v>225852</v>
          </cell>
          <cell r="BK30">
            <v>143261</v>
          </cell>
          <cell r="BL30" t="str">
            <v>-</v>
          </cell>
          <cell r="BM30">
            <v>82591</v>
          </cell>
          <cell r="BN30">
            <v>3355</v>
          </cell>
          <cell r="BO30">
            <v>3355</v>
          </cell>
          <cell r="BP30">
            <v>3522</v>
          </cell>
          <cell r="BQ30">
            <v>123459</v>
          </cell>
          <cell r="BR30">
            <v>8894.4</v>
          </cell>
          <cell r="BS30">
            <v>5502.5</v>
          </cell>
          <cell r="BT30">
            <v>670.9</v>
          </cell>
          <cell r="BU30">
            <v>807</v>
          </cell>
          <cell r="BV30">
            <v>13.5</v>
          </cell>
          <cell r="BW30" t="str">
            <v>-</v>
          </cell>
          <cell r="BX30">
            <v>154.1</v>
          </cell>
          <cell r="BY30">
            <v>1038.0999999999999</v>
          </cell>
          <cell r="BZ30" t="str">
            <v>-</v>
          </cell>
          <cell r="CA30">
            <v>410.3</v>
          </cell>
          <cell r="CB30">
            <v>1.5</v>
          </cell>
          <cell r="CC30" t="str">
            <v>-</v>
          </cell>
          <cell r="CD30" t="str">
            <v>-</v>
          </cell>
          <cell r="CE30" t="str">
            <v>-</v>
          </cell>
          <cell r="CF30" t="str">
            <v>-</v>
          </cell>
          <cell r="CG30">
            <v>296.5</v>
          </cell>
          <cell r="CH30">
            <v>658572</v>
          </cell>
          <cell r="CI30">
            <v>342482</v>
          </cell>
          <cell r="CJ30">
            <v>137770</v>
          </cell>
          <cell r="CK30">
            <v>98136</v>
          </cell>
          <cell r="CL30">
            <v>14414</v>
          </cell>
          <cell r="CM30" t="str">
            <v>-</v>
          </cell>
          <cell r="CN30">
            <v>4568</v>
          </cell>
          <cell r="CO30">
            <v>31383</v>
          </cell>
          <cell r="CP30" t="str">
            <v>-</v>
          </cell>
          <cell r="CQ30">
            <v>76</v>
          </cell>
          <cell r="CR30">
            <v>59</v>
          </cell>
          <cell r="CS30" t="str">
            <v>-</v>
          </cell>
          <cell r="CT30" t="str">
            <v>-</v>
          </cell>
          <cell r="CU30" t="str">
            <v>-</v>
          </cell>
          <cell r="CV30" t="str">
            <v>-</v>
          </cell>
        </row>
        <row r="31">
          <cell r="A31" t="str">
            <v>חיפה</v>
          </cell>
          <cell r="B31" t="str">
            <v>4000</v>
          </cell>
          <cell r="C31">
            <v>3172552</v>
          </cell>
          <cell r="D31">
            <v>2678705</v>
          </cell>
          <cell r="E31">
            <v>1525402</v>
          </cell>
          <cell r="F31">
            <v>102503</v>
          </cell>
          <cell r="G31">
            <v>541734</v>
          </cell>
          <cell r="H31">
            <v>331397</v>
          </cell>
          <cell r="I31">
            <v>198002</v>
          </cell>
          <cell r="J31">
            <v>11094</v>
          </cell>
          <cell r="K31">
            <v>498230</v>
          </cell>
          <cell r="L31">
            <v>339</v>
          </cell>
          <cell r="M31">
            <v>10836</v>
          </cell>
          <cell r="N31">
            <v>2678705</v>
          </cell>
          <cell r="O31">
            <v>2174842</v>
          </cell>
          <cell r="P31">
            <v>1332701</v>
          </cell>
          <cell r="Q31">
            <v>496310</v>
          </cell>
          <cell r="R31">
            <v>695595</v>
          </cell>
          <cell r="S31">
            <v>71.400000000000006</v>
          </cell>
          <cell r="T31">
            <v>454328</v>
          </cell>
          <cell r="U31">
            <v>634092</v>
          </cell>
          <cell r="V31">
            <v>71.650170637699262</v>
          </cell>
          <cell r="W31">
            <v>154157</v>
          </cell>
          <cell r="X31">
            <v>41982</v>
          </cell>
          <cell r="Y31">
            <v>836391</v>
          </cell>
          <cell r="Z31">
            <v>26903</v>
          </cell>
          <cell r="AA31">
            <v>3866</v>
          </cell>
          <cell r="AB31">
            <v>503863</v>
          </cell>
          <cell r="AC31">
            <v>295602</v>
          </cell>
          <cell r="AD31">
            <v>195043</v>
          </cell>
          <cell r="AE31" t="str">
            <v>-</v>
          </cell>
          <cell r="AF31">
            <v>160</v>
          </cell>
          <cell r="AG31">
            <v>1996</v>
          </cell>
          <cell r="AH31" t="str">
            <v>-</v>
          </cell>
          <cell r="AI31" t="str">
            <v>-</v>
          </cell>
          <cell r="AJ31">
            <v>493847</v>
          </cell>
          <cell r="AK31">
            <v>13551</v>
          </cell>
          <cell r="AL31">
            <v>122448</v>
          </cell>
          <cell r="AM31">
            <v>90000</v>
          </cell>
          <cell r="AN31">
            <v>267848</v>
          </cell>
          <cell r="AO31">
            <v>3162089</v>
          </cell>
          <cell r="AP31">
            <v>2668500</v>
          </cell>
          <cell r="AQ31">
            <v>9493.5043760305762</v>
          </cell>
          <cell r="AR31">
            <v>328447</v>
          </cell>
          <cell r="AS31">
            <v>451900</v>
          </cell>
          <cell r="AT31">
            <v>1008121</v>
          </cell>
          <cell r="AU31">
            <v>549009</v>
          </cell>
          <cell r="AV31">
            <v>285599</v>
          </cell>
          <cell r="AW31">
            <v>150572</v>
          </cell>
          <cell r="AX31">
            <v>500228</v>
          </cell>
          <cell r="AY31">
            <v>127</v>
          </cell>
          <cell r="AZ31">
            <v>379804</v>
          </cell>
          <cell r="BA31">
            <v>2668500</v>
          </cell>
          <cell r="BB31">
            <v>1022277</v>
          </cell>
          <cell r="BC31">
            <v>347733</v>
          </cell>
          <cell r="BD31">
            <v>44413</v>
          </cell>
          <cell r="BE31">
            <v>290803</v>
          </cell>
          <cell r="BF31">
            <v>155258</v>
          </cell>
          <cell r="BG31">
            <v>15004</v>
          </cell>
          <cell r="BH31" t="str">
            <v>-</v>
          </cell>
          <cell r="BI31">
            <v>1185158</v>
          </cell>
          <cell r="BJ31">
            <v>493589</v>
          </cell>
          <cell r="BK31">
            <v>478683</v>
          </cell>
          <cell r="BL31" t="str">
            <v>-</v>
          </cell>
          <cell r="BM31">
            <v>14906</v>
          </cell>
          <cell r="BN31">
            <v>10205</v>
          </cell>
          <cell r="BO31">
            <v>10205</v>
          </cell>
          <cell r="BP31">
            <v>-3388</v>
          </cell>
          <cell r="BQ31">
            <v>1019141</v>
          </cell>
          <cell r="BR31">
            <v>26537</v>
          </cell>
          <cell r="BS31">
            <v>10196</v>
          </cell>
          <cell r="BT31">
            <v>3755</v>
          </cell>
          <cell r="BU31">
            <v>1983</v>
          </cell>
          <cell r="BV31">
            <v>41</v>
          </cell>
          <cell r="BW31">
            <v>118</v>
          </cell>
          <cell r="BX31">
            <v>141</v>
          </cell>
          <cell r="BY31">
            <v>8435</v>
          </cell>
          <cell r="BZ31">
            <v>1161</v>
          </cell>
          <cell r="CA31" t="str">
            <v>-</v>
          </cell>
          <cell r="CB31" t="str">
            <v>-</v>
          </cell>
          <cell r="CC31" t="str">
            <v>-</v>
          </cell>
          <cell r="CD31" t="str">
            <v>-</v>
          </cell>
          <cell r="CE31" t="str">
            <v>-</v>
          </cell>
          <cell r="CF31" t="str">
            <v>-</v>
          </cell>
          <cell r="CG31">
            <v>707</v>
          </cell>
          <cell r="CH31">
            <v>1548819</v>
          </cell>
          <cell r="CI31">
            <v>639724</v>
          </cell>
          <cell r="CJ31">
            <v>455620</v>
          </cell>
          <cell r="CK31">
            <v>175064</v>
          </cell>
          <cell r="CL31">
            <v>52262</v>
          </cell>
          <cell r="CM31">
            <v>9766</v>
          </cell>
          <cell r="CN31">
            <v>8796</v>
          </cell>
          <cell r="CO31">
            <v>162478</v>
          </cell>
          <cell r="CP31">
            <v>7726</v>
          </cell>
          <cell r="CQ31" t="str">
            <v>-</v>
          </cell>
          <cell r="CR31" t="str">
            <v>-</v>
          </cell>
          <cell r="CS31" t="str">
            <v>-</v>
          </cell>
          <cell r="CT31" t="str">
            <v>-</v>
          </cell>
          <cell r="CU31" t="str">
            <v>-</v>
          </cell>
          <cell r="CV31" t="str">
            <v>-</v>
          </cell>
        </row>
        <row r="32">
          <cell r="A32" t="str">
            <v>טבריה</v>
          </cell>
          <cell r="B32" t="str">
            <v>6700</v>
          </cell>
          <cell r="C32">
            <v>389038</v>
          </cell>
          <cell r="D32">
            <v>346426</v>
          </cell>
          <cell r="E32">
            <v>195001</v>
          </cell>
          <cell r="F32">
            <v>20649</v>
          </cell>
          <cell r="G32">
            <v>118519</v>
          </cell>
          <cell r="H32">
            <v>65905</v>
          </cell>
          <cell r="I32">
            <v>47026</v>
          </cell>
          <cell r="J32">
            <v>4445</v>
          </cell>
          <cell r="K32">
            <v>2643</v>
          </cell>
          <cell r="L32">
            <v>775</v>
          </cell>
          <cell r="M32">
            <v>9614</v>
          </cell>
          <cell r="N32">
            <v>346426</v>
          </cell>
          <cell r="O32">
            <v>197913</v>
          </cell>
          <cell r="P32">
            <v>127534</v>
          </cell>
          <cell r="Q32">
            <v>46573</v>
          </cell>
          <cell r="R32">
            <v>77956</v>
          </cell>
          <cell r="S32">
            <v>59.7</v>
          </cell>
          <cell r="T32">
            <v>40974</v>
          </cell>
          <cell r="U32">
            <v>68827</v>
          </cell>
          <cell r="V32">
            <v>59.531869760413791</v>
          </cell>
          <cell r="W32">
            <v>19249</v>
          </cell>
          <cell r="X32">
            <v>5599</v>
          </cell>
          <cell r="Y32">
            <v>80961</v>
          </cell>
          <cell r="Z32">
            <v>10997</v>
          </cell>
          <cell r="AA32">
            <v>866</v>
          </cell>
          <cell r="AB32">
            <v>148513</v>
          </cell>
          <cell r="AC32">
            <v>54908</v>
          </cell>
          <cell r="AD32">
            <v>46160</v>
          </cell>
          <cell r="AE32">
            <v>28089</v>
          </cell>
          <cell r="AF32" t="str">
            <v>-</v>
          </cell>
          <cell r="AG32">
            <v>8235</v>
          </cell>
          <cell r="AH32">
            <v>8000</v>
          </cell>
          <cell r="AI32" t="str">
            <v>-</v>
          </cell>
          <cell r="AJ32">
            <v>42612</v>
          </cell>
          <cell r="AK32" t="str">
            <v>-</v>
          </cell>
          <cell r="AL32">
            <v>28827</v>
          </cell>
          <cell r="AM32" t="str">
            <v>-</v>
          </cell>
          <cell r="AN32">
            <v>13785</v>
          </cell>
          <cell r="AO32">
            <v>394577</v>
          </cell>
          <cell r="AP32">
            <v>350358</v>
          </cell>
          <cell r="AQ32">
            <v>8024.0163046303715</v>
          </cell>
          <cell r="AR32">
            <v>40674</v>
          </cell>
          <cell r="AS32">
            <v>69915</v>
          </cell>
          <cell r="AT32">
            <v>169835</v>
          </cell>
          <cell r="AU32">
            <v>82488</v>
          </cell>
          <cell r="AV32">
            <v>64957</v>
          </cell>
          <cell r="AW32">
            <v>16119</v>
          </cell>
          <cell r="AX32">
            <v>4856</v>
          </cell>
          <cell r="AY32">
            <v>451</v>
          </cell>
          <cell r="AZ32">
            <v>65078</v>
          </cell>
          <cell r="BA32">
            <v>350358</v>
          </cell>
          <cell r="BB32">
            <v>113522</v>
          </cell>
          <cell r="BC32">
            <v>37542</v>
          </cell>
          <cell r="BD32">
            <v>10027</v>
          </cell>
          <cell r="BE32">
            <v>83169</v>
          </cell>
          <cell r="BF32">
            <v>22871</v>
          </cell>
          <cell r="BG32">
            <v>1670</v>
          </cell>
          <cell r="BH32">
            <v>8940</v>
          </cell>
          <cell r="BI32">
            <v>120186</v>
          </cell>
          <cell r="BJ32">
            <v>44219</v>
          </cell>
          <cell r="BK32">
            <v>37718</v>
          </cell>
          <cell r="BL32" t="str">
            <v>-</v>
          </cell>
          <cell r="BM32">
            <v>6501</v>
          </cell>
          <cell r="BN32">
            <v>-3932</v>
          </cell>
          <cell r="BO32">
            <v>-3932</v>
          </cell>
          <cell r="BP32">
            <v>-98175</v>
          </cell>
          <cell r="BQ32">
            <v>106672</v>
          </cell>
          <cell r="BR32">
            <v>2880</v>
          </cell>
          <cell r="BS32">
            <v>1713</v>
          </cell>
          <cell r="BT32">
            <v>269</v>
          </cell>
          <cell r="BU32">
            <v>90</v>
          </cell>
          <cell r="BV32">
            <v>5</v>
          </cell>
          <cell r="BW32">
            <v>275</v>
          </cell>
          <cell r="BX32">
            <v>75</v>
          </cell>
          <cell r="BY32">
            <v>452</v>
          </cell>
          <cell r="BZ32" t="str">
            <v>-</v>
          </cell>
          <cell r="CA32">
            <v>1</v>
          </cell>
          <cell r="CB32" t="str">
            <v>-</v>
          </cell>
          <cell r="CC32" t="str">
            <v>-</v>
          </cell>
          <cell r="CD32" t="str">
            <v>-</v>
          </cell>
          <cell r="CE32" t="str">
            <v>-</v>
          </cell>
          <cell r="CF32" t="str">
            <v>-</v>
          </cell>
          <cell r="CG32" t="str">
            <v>-</v>
          </cell>
          <cell r="CH32">
            <v>147194</v>
          </cell>
          <cell r="CI32">
            <v>61801</v>
          </cell>
          <cell r="CJ32">
            <v>46421</v>
          </cell>
          <cell r="CK32">
            <v>7305</v>
          </cell>
          <cell r="CL32">
            <v>7073</v>
          </cell>
          <cell r="CM32">
            <v>18139</v>
          </cell>
          <cell r="CN32">
            <v>746</v>
          </cell>
          <cell r="CO32">
            <v>5709</v>
          </cell>
          <cell r="CP32" t="str">
            <v>-</v>
          </cell>
          <cell r="CQ32" t="str">
            <v>-</v>
          </cell>
          <cell r="CR32" t="str">
            <v>-</v>
          </cell>
          <cell r="CS32" t="str">
            <v>-</v>
          </cell>
          <cell r="CT32" t="str">
            <v>-</v>
          </cell>
          <cell r="CU32" t="str">
            <v>-</v>
          </cell>
          <cell r="CV32" t="str">
            <v>-</v>
          </cell>
        </row>
        <row r="33">
          <cell r="A33" t="str">
            <v>טייבה</v>
          </cell>
          <cell r="B33" t="str">
            <v>2730</v>
          </cell>
          <cell r="C33">
            <v>260626</v>
          </cell>
          <cell r="D33">
            <v>213672</v>
          </cell>
          <cell r="E33">
            <v>92793</v>
          </cell>
          <cell r="F33">
            <v>6634</v>
          </cell>
          <cell r="G33">
            <v>64564</v>
          </cell>
          <cell r="H33">
            <v>43587</v>
          </cell>
          <cell r="I33">
            <v>16849</v>
          </cell>
          <cell r="J33">
            <v>4043</v>
          </cell>
          <cell r="K33">
            <v>9982</v>
          </cell>
          <cell r="L33">
            <v>6433</v>
          </cell>
          <cell r="M33">
            <v>39699</v>
          </cell>
          <cell r="N33">
            <v>213672</v>
          </cell>
          <cell r="O33">
            <v>113076</v>
          </cell>
          <cell r="P33">
            <v>39278</v>
          </cell>
          <cell r="Q33">
            <v>28070</v>
          </cell>
          <cell r="R33">
            <v>70108</v>
          </cell>
          <cell r="S33">
            <v>40</v>
          </cell>
          <cell r="T33">
            <v>18691</v>
          </cell>
          <cell r="U33">
            <v>51230</v>
          </cell>
          <cell r="V33">
            <v>36.484481748975213</v>
          </cell>
          <cell r="W33">
            <v>16627</v>
          </cell>
          <cell r="X33">
            <v>9379</v>
          </cell>
          <cell r="Y33">
            <v>11208</v>
          </cell>
          <cell r="Z33">
            <v>423</v>
          </cell>
          <cell r="AA33">
            <v>390</v>
          </cell>
          <cell r="AB33">
            <v>100596</v>
          </cell>
          <cell r="AC33">
            <v>44952</v>
          </cell>
          <cell r="AD33">
            <v>16421</v>
          </cell>
          <cell r="AE33">
            <v>31160</v>
          </cell>
          <cell r="AF33" t="str">
            <v>-</v>
          </cell>
          <cell r="AG33">
            <v>4551</v>
          </cell>
          <cell r="AH33">
            <v>1138</v>
          </cell>
          <cell r="AI33" t="str">
            <v>-</v>
          </cell>
          <cell r="AJ33">
            <v>46954</v>
          </cell>
          <cell r="AK33" t="str">
            <v>-</v>
          </cell>
          <cell r="AL33">
            <v>29977</v>
          </cell>
          <cell r="AM33" t="str">
            <v>-</v>
          </cell>
          <cell r="AN33">
            <v>16977</v>
          </cell>
          <cell r="AO33">
            <v>258217</v>
          </cell>
          <cell r="AP33">
            <v>213693</v>
          </cell>
          <cell r="AQ33">
            <v>5039.8293996062348</v>
          </cell>
          <cell r="AR33">
            <v>20664</v>
          </cell>
          <cell r="AS33">
            <v>38057</v>
          </cell>
          <cell r="AT33">
            <v>90716</v>
          </cell>
          <cell r="AU33">
            <v>60314</v>
          </cell>
          <cell r="AV33">
            <v>20862</v>
          </cell>
          <cell r="AW33">
            <v>7501</v>
          </cell>
          <cell r="AX33">
            <v>2557</v>
          </cell>
          <cell r="AY33">
            <v>263</v>
          </cell>
          <cell r="AZ33">
            <v>61699</v>
          </cell>
          <cell r="BA33">
            <v>213693</v>
          </cell>
          <cell r="BB33">
            <v>54641</v>
          </cell>
          <cell r="BC33">
            <v>26614</v>
          </cell>
          <cell r="BD33">
            <v>4709</v>
          </cell>
          <cell r="BE33">
            <v>57587</v>
          </cell>
          <cell r="BF33">
            <v>40634</v>
          </cell>
          <cell r="BG33">
            <v>456</v>
          </cell>
          <cell r="BH33">
            <v>3268</v>
          </cell>
          <cell r="BI33">
            <v>57107</v>
          </cell>
          <cell r="BJ33">
            <v>44524</v>
          </cell>
          <cell r="BK33">
            <v>40201</v>
          </cell>
          <cell r="BL33" t="str">
            <v>-</v>
          </cell>
          <cell r="BM33">
            <v>4323</v>
          </cell>
          <cell r="BN33">
            <v>-21</v>
          </cell>
          <cell r="BO33">
            <v>-21</v>
          </cell>
          <cell r="BP33">
            <v>-21</v>
          </cell>
          <cell r="BQ33">
            <v>39247</v>
          </cell>
          <cell r="BR33">
            <v>12618.6</v>
          </cell>
          <cell r="BS33">
            <v>1308.3</v>
          </cell>
          <cell r="BT33">
            <v>90.2</v>
          </cell>
          <cell r="BU33">
            <v>5.0999999999999996</v>
          </cell>
          <cell r="BV33">
            <v>0.8</v>
          </cell>
          <cell r="BW33" t="str">
            <v>-</v>
          </cell>
          <cell r="BX33" t="str">
            <v>-</v>
          </cell>
          <cell r="BY33">
            <v>348.7</v>
          </cell>
          <cell r="BZ33" t="str">
            <v>-</v>
          </cell>
          <cell r="CA33">
            <v>10819.1</v>
          </cell>
          <cell r="CB33" t="str">
            <v>-</v>
          </cell>
          <cell r="CC33" t="str">
            <v>-</v>
          </cell>
          <cell r="CD33" t="str">
            <v>-</v>
          </cell>
          <cell r="CE33" t="str">
            <v>-</v>
          </cell>
          <cell r="CF33" t="str">
            <v>-</v>
          </cell>
          <cell r="CG33">
            <v>46.4</v>
          </cell>
          <cell r="CH33">
            <v>64234</v>
          </cell>
          <cell r="CI33">
            <v>49205</v>
          </cell>
          <cell r="CJ33">
            <v>7224</v>
          </cell>
          <cell r="CK33">
            <v>649</v>
          </cell>
          <cell r="CL33">
            <v>642</v>
          </cell>
          <cell r="CM33" t="str">
            <v>-</v>
          </cell>
          <cell r="CN33" t="str">
            <v>-</v>
          </cell>
          <cell r="CO33">
            <v>5024</v>
          </cell>
          <cell r="CP33" t="str">
            <v>-</v>
          </cell>
          <cell r="CQ33">
            <v>595</v>
          </cell>
          <cell r="CR33" t="str">
            <v>-</v>
          </cell>
          <cell r="CS33" t="str">
            <v>-</v>
          </cell>
          <cell r="CT33" t="str">
            <v>-</v>
          </cell>
          <cell r="CU33" t="str">
            <v>-</v>
          </cell>
          <cell r="CV33" t="str">
            <v>-</v>
          </cell>
        </row>
        <row r="34">
          <cell r="A34" t="str">
            <v>טירה</v>
          </cell>
          <cell r="B34" t="str">
            <v>2720</v>
          </cell>
          <cell r="C34">
            <v>126444</v>
          </cell>
          <cell r="D34">
            <v>106362</v>
          </cell>
          <cell r="E34">
            <v>58630</v>
          </cell>
          <cell r="F34">
            <v>3677</v>
          </cell>
          <cell r="G34">
            <v>43558</v>
          </cell>
          <cell r="H34">
            <v>29365</v>
          </cell>
          <cell r="I34">
            <v>13319</v>
          </cell>
          <cell r="J34">
            <v>708</v>
          </cell>
          <cell r="K34">
            <v>167</v>
          </cell>
          <cell r="L34">
            <v>30</v>
          </cell>
          <cell r="M34">
            <v>330</v>
          </cell>
          <cell r="N34">
            <v>106362</v>
          </cell>
          <cell r="O34">
            <v>41050</v>
          </cell>
          <cell r="P34">
            <v>28349</v>
          </cell>
          <cell r="Q34">
            <v>18652</v>
          </cell>
          <cell r="R34">
            <v>29152</v>
          </cell>
          <cell r="S34">
            <v>64</v>
          </cell>
          <cell r="T34">
            <v>13991</v>
          </cell>
          <cell r="U34">
            <v>40051</v>
          </cell>
          <cell r="V34">
            <v>34.93296047539387</v>
          </cell>
          <cell r="W34">
            <v>8108</v>
          </cell>
          <cell r="X34">
            <v>4661</v>
          </cell>
          <cell r="Y34">
            <v>9697</v>
          </cell>
          <cell r="Z34">
            <v>1570</v>
          </cell>
          <cell r="AA34">
            <v>180</v>
          </cell>
          <cell r="AB34">
            <v>65312</v>
          </cell>
          <cell r="AC34">
            <v>27323</v>
          </cell>
          <cell r="AD34">
            <v>13016</v>
          </cell>
          <cell r="AE34">
            <v>21739</v>
          </cell>
          <cell r="AF34">
            <v>320</v>
          </cell>
          <cell r="AG34">
            <v>527</v>
          </cell>
          <cell r="AH34" t="str">
            <v>-</v>
          </cell>
          <cell r="AI34" t="str">
            <v>-</v>
          </cell>
          <cell r="AJ34">
            <v>20082</v>
          </cell>
          <cell r="AK34" t="str">
            <v>-</v>
          </cell>
          <cell r="AL34">
            <v>5169</v>
          </cell>
          <cell r="AM34">
            <v>5000</v>
          </cell>
          <cell r="AN34">
            <v>9913</v>
          </cell>
          <cell r="AO34">
            <v>126190</v>
          </cell>
          <cell r="AP34">
            <v>106114</v>
          </cell>
          <cell r="AQ34">
            <v>4125.5927570214271</v>
          </cell>
          <cell r="AR34">
            <v>12936</v>
          </cell>
          <cell r="AS34">
            <v>18231</v>
          </cell>
          <cell r="AT34">
            <v>59551</v>
          </cell>
          <cell r="AU34">
            <v>38050</v>
          </cell>
          <cell r="AV34">
            <v>17995</v>
          </cell>
          <cell r="AW34">
            <v>2426</v>
          </cell>
          <cell r="AX34">
            <v>1125</v>
          </cell>
          <cell r="AY34" t="str">
            <v>-</v>
          </cell>
          <cell r="AZ34">
            <v>14271</v>
          </cell>
          <cell r="BA34">
            <v>106114</v>
          </cell>
          <cell r="BB34">
            <v>43975</v>
          </cell>
          <cell r="BC34">
            <v>23061</v>
          </cell>
          <cell r="BD34">
            <v>4895</v>
          </cell>
          <cell r="BE34">
            <v>22813</v>
          </cell>
          <cell r="BF34">
            <v>3922</v>
          </cell>
          <cell r="BG34">
            <v>816</v>
          </cell>
          <cell r="BH34">
            <v>1215</v>
          </cell>
          <cell r="BI34">
            <v>33373</v>
          </cell>
          <cell r="BJ34">
            <v>20076</v>
          </cell>
          <cell r="BK34">
            <v>13643</v>
          </cell>
          <cell r="BL34">
            <v>5000</v>
          </cell>
          <cell r="BM34">
            <v>1433</v>
          </cell>
          <cell r="BN34">
            <v>248</v>
          </cell>
          <cell r="BO34">
            <v>248</v>
          </cell>
          <cell r="BP34">
            <v>-8101</v>
          </cell>
          <cell r="BQ34">
            <v>18484</v>
          </cell>
          <cell r="BR34">
            <v>1227.2</v>
          </cell>
          <cell r="BS34">
            <v>926.9</v>
          </cell>
          <cell r="BT34">
            <v>128.9</v>
          </cell>
          <cell r="BU34">
            <v>29.7</v>
          </cell>
          <cell r="BV34">
            <v>0.6</v>
          </cell>
          <cell r="BW34" t="str">
            <v>-</v>
          </cell>
          <cell r="BX34">
            <v>0.7</v>
          </cell>
          <cell r="BY34">
            <v>123.6</v>
          </cell>
          <cell r="BZ34" t="str">
            <v>-</v>
          </cell>
          <cell r="CA34">
            <v>2.2000000000000002</v>
          </cell>
          <cell r="CB34">
            <v>0.2</v>
          </cell>
          <cell r="CC34" t="str">
            <v>-</v>
          </cell>
          <cell r="CD34" t="str">
            <v>-</v>
          </cell>
          <cell r="CE34" t="str">
            <v>-</v>
          </cell>
          <cell r="CF34" t="str">
            <v>-</v>
          </cell>
          <cell r="CG34">
            <v>14.5</v>
          </cell>
          <cell r="CH34">
            <v>45361</v>
          </cell>
          <cell r="CI34">
            <v>31460</v>
          </cell>
          <cell r="CJ34">
            <v>9418</v>
          </cell>
          <cell r="CK34">
            <v>2055</v>
          </cell>
          <cell r="CL34">
            <v>366</v>
          </cell>
          <cell r="CM34" t="str">
            <v>-</v>
          </cell>
          <cell r="CN34">
            <v>18</v>
          </cell>
          <cell r="CO34">
            <v>1068</v>
          </cell>
          <cell r="CP34" t="str">
            <v>-</v>
          </cell>
          <cell r="CQ34">
            <v>0</v>
          </cell>
          <cell r="CR34">
            <v>5</v>
          </cell>
          <cell r="CS34" t="str">
            <v>-</v>
          </cell>
          <cell r="CT34" t="str">
            <v>-</v>
          </cell>
          <cell r="CU34" t="str">
            <v>-</v>
          </cell>
          <cell r="CV34" t="str">
            <v>-</v>
          </cell>
        </row>
        <row r="35">
          <cell r="A35" t="str">
            <v>טירת כרמל</v>
          </cell>
          <cell r="B35" t="str">
            <v>2100</v>
          </cell>
          <cell r="C35">
            <v>276469</v>
          </cell>
          <cell r="D35">
            <v>211213</v>
          </cell>
          <cell r="E35">
            <v>107440</v>
          </cell>
          <cell r="F35">
            <v>12328</v>
          </cell>
          <cell r="G35">
            <v>84629</v>
          </cell>
          <cell r="H35">
            <v>51169</v>
          </cell>
          <cell r="I35">
            <v>31500</v>
          </cell>
          <cell r="J35">
            <v>1692</v>
          </cell>
          <cell r="K35">
            <v>2658</v>
          </cell>
          <cell r="L35">
            <v>2115</v>
          </cell>
          <cell r="M35">
            <v>4158</v>
          </cell>
          <cell r="N35">
            <v>211213</v>
          </cell>
          <cell r="O35">
            <v>110481</v>
          </cell>
          <cell r="P35">
            <v>71959</v>
          </cell>
          <cell r="Q35">
            <v>18115</v>
          </cell>
          <cell r="R35">
            <v>28345</v>
          </cell>
          <cell r="S35">
            <v>63.9</v>
          </cell>
          <cell r="T35">
            <v>16266</v>
          </cell>
          <cell r="U35">
            <v>29709</v>
          </cell>
          <cell r="V35">
            <v>54.751085529637486</v>
          </cell>
          <cell r="W35">
            <v>7055</v>
          </cell>
          <cell r="X35">
            <v>1849</v>
          </cell>
          <cell r="Y35">
            <v>53844</v>
          </cell>
          <cell r="Z35">
            <v>3808</v>
          </cell>
          <cell r="AA35">
            <v>2140</v>
          </cell>
          <cell r="AB35">
            <v>100732</v>
          </cell>
          <cell r="AC35">
            <v>46878</v>
          </cell>
          <cell r="AD35">
            <v>29051</v>
          </cell>
          <cell r="AE35">
            <v>8864</v>
          </cell>
          <cell r="AF35" t="str">
            <v>-</v>
          </cell>
          <cell r="AG35">
            <v>13262</v>
          </cell>
          <cell r="AH35" t="str">
            <v>-</v>
          </cell>
          <cell r="AI35" t="str">
            <v>-</v>
          </cell>
          <cell r="AJ35">
            <v>65256</v>
          </cell>
          <cell r="AK35" t="str">
            <v>-</v>
          </cell>
          <cell r="AL35">
            <v>47663</v>
          </cell>
          <cell r="AM35">
            <v>6000</v>
          </cell>
          <cell r="AN35">
            <v>11593</v>
          </cell>
          <cell r="AO35">
            <v>274511</v>
          </cell>
          <cell r="AP35">
            <v>211036</v>
          </cell>
          <cell r="AQ35">
            <v>9928.1344501128133</v>
          </cell>
          <cell r="AR35">
            <v>16744</v>
          </cell>
          <cell r="AS35">
            <v>43046</v>
          </cell>
          <cell r="AT35">
            <v>127116</v>
          </cell>
          <cell r="AU35">
            <v>71616</v>
          </cell>
          <cell r="AV35">
            <v>46985</v>
          </cell>
          <cell r="AW35">
            <v>6980</v>
          </cell>
          <cell r="AX35">
            <v>2324</v>
          </cell>
          <cell r="AY35">
            <v>2211</v>
          </cell>
          <cell r="AZ35">
            <v>21806</v>
          </cell>
          <cell r="BA35">
            <v>211036</v>
          </cell>
          <cell r="BB35">
            <v>80736</v>
          </cell>
          <cell r="BC35">
            <v>25296</v>
          </cell>
          <cell r="BD35">
            <v>16049</v>
          </cell>
          <cell r="BE35">
            <v>43632</v>
          </cell>
          <cell r="BF35">
            <v>1100</v>
          </cell>
          <cell r="BG35">
            <v>890</v>
          </cell>
          <cell r="BH35">
            <v>3576</v>
          </cell>
          <cell r="BI35">
            <v>81102</v>
          </cell>
          <cell r="BJ35">
            <v>63475</v>
          </cell>
          <cell r="BK35">
            <v>59594</v>
          </cell>
          <cell r="BL35" t="str">
            <v>-</v>
          </cell>
          <cell r="BM35">
            <v>3881</v>
          </cell>
          <cell r="BN35">
            <v>177</v>
          </cell>
          <cell r="BO35">
            <v>177</v>
          </cell>
          <cell r="BP35">
            <v>-3836</v>
          </cell>
          <cell r="BQ35">
            <v>11979</v>
          </cell>
          <cell r="BR35">
            <v>1933</v>
          </cell>
          <cell r="BS35">
            <v>729.9</v>
          </cell>
          <cell r="BT35">
            <v>172.5</v>
          </cell>
          <cell r="BU35">
            <v>94</v>
          </cell>
          <cell r="BV35">
            <v>1.3</v>
          </cell>
          <cell r="BW35" t="str">
            <v>-</v>
          </cell>
          <cell r="BX35">
            <v>74.5</v>
          </cell>
          <cell r="BY35">
            <v>175.3</v>
          </cell>
          <cell r="BZ35" t="str">
            <v>-</v>
          </cell>
          <cell r="CA35">
            <v>621</v>
          </cell>
          <cell r="CB35" t="str">
            <v>-</v>
          </cell>
          <cell r="CC35" t="str">
            <v>-</v>
          </cell>
          <cell r="CD35" t="str">
            <v>-</v>
          </cell>
          <cell r="CE35" t="str">
            <v>-</v>
          </cell>
          <cell r="CF35" t="str">
            <v>-</v>
          </cell>
          <cell r="CG35">
            <v>64.5</v>
          </cell>
          <cell r="CH35">
            <v>69992</v>
          </cell>
          <cell r="CI35">
            <v>26558</v>
          </cell>
          <cell r="CJ35">
            <v>19904</v>
          </cell>
          <cell r="CK35">
            <v>9253</v>
          </cell>
          <cell r="CL35">
            <v>1682</v>
          </cell>
          <cell r="CM35" t="str">
            <v>-</v>
          </cell>
          <cell r="CN35">
            <v>2804</v>
          </cell>
          <cell r="CO35">
            <v>4830</v>
          </cell>
          <cell r="CP35" t="str">
            <v>-</v>
          </cell>
          <cell r="CQ35">
            <v>103</v>
          </cell>
          <cell r="CR35" t="str">
            <v>-</v>
          </cell>
          <cell r="CS35" t="str">
            <v>-</v>
          </cell>
          <cell r="CT35" t="str">
            <v>-</v>
          </cell>
          <cell r="CU35" t="str">
            <v>-</v>
          </cell>
          <cell r="CV35" t="str">
            <v>-</v>
          </cell>
        </row>
        <row r="36">
          <cell r="A36" t="str">
            <v>טמרה</v>
          </cell>
          <cell r="B36" t="str">
            <v>8900</v>
          </cell>
          <cell r="C36">
            <v>239968</v>
          </cell>
          <cell r="D36">
            <v>211658</v>
          </cell>
          <cell r="E36">
            <v>84472</v>
          </cell>
          <cell r="F36">
            <v>4246</v>
          </cell>
          <cell r="G36">
            <v>119925</v>
          </cell>
          <cell r="H36">
            <v>96156</v>
          </cell>
          <cell r="I36">
            <v>21677</v>
          </cell>
          <cell r="J36">
            <v>1715</v>
          </cell>
          <cell r="K36">
            <v>457</v>
          </cell>
          <cell r="L36">
            <v>264</v>
          </cell>
          <cell r="M36">
            <v>2558</v>
          </cell>
          <cell r="N36">
            <v>211658</v>
          </cell>
          <cell r="O36">
            <v>59661</v>
          </cell>
          <cell r="P36">
            <v>36412</v>
          </cell>
          <cell r="Q36">
            <v>22993</v>
          </cell>
          <cell r="R36">
            <v>66581</v>
          </cell>
          <cell r="S36">
            <v>34.5</v>
          </cell>
          <cell r="T36">
            <v>17503</v>
          </cell>
          <cell r="U36">
            <v>40870</v>
          </cell>
          <cell r="V36">
            <v>42.82603376559824</v>
          </cell>
          <cell r="W36">
            <v>14742</v>
          </cell>
          <cell r="X36">
            <v>5490</v>
          </cell>
          <cell r="Y36">
            <v>13419</v>
          </cell>
          <cell r="Z36">
            <v>2046</v>
          </cell>
          <cell r="AA36">
            <v>212</v>
          </cell>
          <cell r="AB36">
            <v>151997</v>
          </cell>
          <cell r="AC36">
            <v>95782</v>
          </cell>
          <cell r="AD36">
            <v>18930</v>
          </cell>
          <cell r="AE36">
            <v>31167</v>
          </cell>
          <cell r="AF36" t="str">
            <v>-</v>
          </cell>
          <cell r="AG36">
            <v>1214</v>
          </cell>
          <cell r="AH36" t="str">
            <v>-</v>
          </cell>
          <cell r="AI36" t="str">
            <v>-</v>
          </cell>
          <cell r="AJ36">
            <v>28310</v>
          </cell>
          <cell r="AK36">
            <v>423</v>
          </cell>
          <cell r="AL36">
            <v>19802</v>
          </cell>
          <cell r="AM36" t="str">
            <v>-</v>
          </cell>
          <cell r="AN36">
            <v>8085</v>
          </cell>
          <cell r="AO36">
            <v>242091</v>
          </cell>
          <cell r="AP36">
            <v>211806</v>
          </cell>
          <cell r="AQ36">
            <v>6345.3365045136597</v>
          </cell>
          <cell r="AR36">
            <v>18907</v>
          </cell>
          <cell r="AS36">
            <v>21813</v>
          </cell>
          <cell r="AT36">
            <v>144095</v>
          </cell>
          <cell r="AU36">
            <v>104251</v>
          </cell>
          <cell r="AV36">
            <v>30338</v>
          </cell>
          <cell r="AW36">
            <v>7711</v>
          </cell>
          <cell r="AX36">
            <v>106</v>
          </cell>
          <cell r="AY36">
            <v>106</v>
          </cell>
          <cell r="AZ36">
            <v>26885</v>
          </cell>
          <cell r="BA36">
            <v>211806</v>
          </cell>
          <cell r="BB36">
            <v>117185</v>
          </cell>
          <cell r="BC36">
            <v>79523</v>
          </cell>
          <cell r="BD36">
            <v>12123</v>
          </cell>
          <cell r="BE36">
            <v>36686</v>
          </cell>
          <cell r="BF36">
            <v>6290</v>
          </cell>
          <cell r="BG36">
            <v>1110</v>
          </cell>
          <cell r="BH36">
            <v>1171</v>
          </cell>
          <cell r="BI36">
            <v>49364</v>
          </cell>
          <cell r="BJ36">
            <v>30285</v>
          </cell>
          <cell r="BK36">
            <v>25289</v>
          </cell>
          <cell r="BL36" t="str">
            <v>-</v>
          </cell>
          <cell r="BM36">
            <v>4996</v>
          </cell>
          <cell r="BN36">
            <v>-148</v>
          </cell>
          <cell r="BO36">
            <v>-148</v>
          </cell>
          <cell r="BP36">
            <v>-10545</v>
          </cell>
          <cell r="BQ36">
            <v>27544</v>
          </cell>
          <cell r="BR36">
            <v>9750.7999999999993</v>
          </cell>
          <cell r="BS36">
            <v>1077.5999999999999</v>
          </cell>
          <cell r="BT36">
            <v>114.7</v>
          </cell>
          <cell r="BU36">
            <v>21.9</v>
          </cell>
          <cell r="BV36">
            <v>0.9</v>
          </cell>
          <cell r="BW36" t="str">
            <v>-</v>
          </cell>
          <cell r="BX36" t="str">
            <v>-</v>
          </cell>
          <cell r="BY36">
            <v>171.3</v>
          </cell>
          <cell r="BZ36" t="str">
            <v>-</v>
          </cell>
          <cell r="CA36">
            <v>8321</v>
          </cell>
          <cell r="CB36" t="str">
            <v>-</v>
          </cell>
          <cell r="CC36" t="str">
            <v>-</v>
          </cell>
          <cell r="CD36" t="str">
            <v>-</v>
          </cell>
          <cell r="CE36" t="str">
            <v>-</v>
          </cell>
          <cell r="CF36" t="str">
            <v>-</v>
          </cell>
          <cell r="CG36">
            <v>43.4</v>
          </cell>
          <cell r="CH36">
            <v>51034</v>
          </cell>
          <cell r="CI36">
            <v>37070</v>
          </cell>
          <cell r="CJ36">
            <v>8040</v>
          </cell>
          <cell r="CK36">
            <v>1385</v>
          </cell>
          <cell r="CL36">
            <v>750</v>
          </cell>
          <cell r="CM36" t="str">
            <v>-</v>
          </cell>
          <cell r="CN36" t="str">
            <v>-</v>
          </cell>
          <cell r="CO36">
            <v>966</v>
          </cell>
          <cell r="CP36" t="str">
            <v>-</v>
          </cell>
          <cell r="CQ36">
            <v>188</v>
          </cell>
          <cell r="CR36" t="str">
            <v>-</v>
          </cell>
          <cell r="CS36" t="str">
            <v>-</v>
          </cell>
          <cell r="CT36" t="str">
            <v>-</v>
          </cell>
          <cell r="CU36" t="str">
            <v>-</v>
          </cell>
          <cell r="CV36" t="str">
            <v>-</v>
          </cell>
        </row>
        <row r="37">
          <cell r="A37" t="str">
            <v>יבנה</v>
          </cell>
          <cell r="B37" t="str">
            <v>2660</v>
          </cell>
          <cell r="C37">
            <v>430671</v>
          </cell>
          <cell r="D37">
            <v>329361</v>
          </cell>
          <cell r="E37">
            <v>189924</v>
          </cell>
          <cell r="F37">
            <v>19301</v>
          </cell>
          <cell r="G37">
            <v>117431</v>
          </cell>
          <cell r="H37">
            <v>89695</v>
          </cell>
          <cell r="I37">
            <v>24212</v>
          </cell>
          <cell r="J37">
            <v>3216</v>
          </cell>
          <cell r="K37">
            <v>2565</v>
          </cell>
          <cell r="L37">
            <v>251</v>
          </cell>
          <cell r="M37">
            <v>140</v>
          </cell>
          <cell r="N37">
            <v>329361</v>
          </cell>
          <cell r="O37">
            <v>212935</v>
          </cell>
          <cell r="P37">
            <v>167137</v>
          </cell>
          <cell r="Q37">
            <v>68453</v>
          </cell>
          <cell r="R37">
            <v>83438</v>
          </cell>
          <cell r="S37">
            <v>82</v>
          </cell>
          <cell r="T37">
            <v>65918</v>
          </cell>
          <cell r="U37">
            <v>80481</v>
          </cell>
          <cell r="V37">
            <v>81.905045911457364</v>
          </cell>
          <cell r="W37">
            <v>12310</v>
          </cell>
          <cell r="X37">
            <v>2535</v>
          </cell>
          <cell r="Y37">
            <v>98684</v>
          </cell>
          <cell r="Z37">
            <v>2635</v>
          </cell>
          <cell r="AA37">
            <v>1173</v>
          </cell>
          <cell r="AB37">
            <v>116426</v>
          </cell>
          <cell r="AC37">
            <v>86181</v>
          </cell>
          <cell r="AD37">
            <v>22864</v>
          </cell>
          <cell r="AE37" t="str">
            <v>-</v>
          </cell>
          <cell r="AF37" t="str">
            <v>-</v>
          </cell>
          <cell r="AG37">
            <v>197</v>
          </cell>
          <cell r="AH37" t="str">
            <v>-</v>
          </cell>
          <cell r="AI37" t="str">
            <v>-</v>
          </cell>
          <cell r="AJ37">
            <v>101310</v>
          </cell>
          <cell r="AK37">
            <v>49</v>
          </cell>
          <cell r="AL37">
            <v>88496</v>
          </cell>
          <cell r="AM37" t="str">
            <v>-</v>
          </cell>
          <cell r="AN37">
            <v>12765</v>
          </cell>
          <cell r="AO37">
            <v>418088</v>
          </cell>
          <cell r="AP37">
            <v>329285</v>
          </cell>
          <cell r="AQ37">
            <v>7239.7888602870362</v>
          </cell>
          <cell r="AR37">
            <v>32282</v>
          </cell>
          <cell r="AS37">
            <v>80246</v>
          </cell>
          <cell r="AT37">
            <v>175202</v>
          </cell>
          <cell r="AU37">
            <v>117354</v>
          </cell>
          <cell r="AV37">
            <v>33986</v>
          </cell>
          <cell r="AW37">
            <v>20230</v>
          </cell>
          <cell r="AX37">
            <v>3486</v>
          </cell>
          <cell r="AY37">
            <v>453</v>
          </cell>
          <cell r="AZ37">
            <v>38069</v>
          </cell>
          <cell r="BA37">
            <v>329285</v>
          </cell>
          <cell r="BB37">
            <v>138347</v>
          </cell>
          <cell r="BC37">
            <v>76682</v>
          </cell>
          <cell r="BD37">
            <v>7882</v>
          </cell>
          <cell r="BE37">
            <v>104310</v>
          </cell>
          <cell r="BF37">
            <v>6576</v>
          </cell>
          <cell r="BG37">
            <v>1730</v>
          </cell>
          <cell r="BH37">
            <v>777</v>
          </cell>
          <cell r="BI37">
            <v>77545</v>
          </cell>
          <cell r="BJ37">
            <v>88803</v>
          </cell>
          <cell r="BK37">
            <v>85055</v>
          </cell>
          <cell r="BL37" t="str">
            <v>-</v>
          </cell>
          <cell r="BM37">
            <v>3748</v>
          </cell>
          <cell r="BN37">
            <v>76</v>
          </cell>
          <cell r="BO37">
            <v>76</v>
          </cell>
          <cell r="BP37">
            <v>-20326</v>
          </cell>
          <cell r="BQ37">
            <v>29584</v>
          </cell>
          <cell r="BR37">
            <v>3695.6</v>
          </cell>
          <cell r="BS37">
            <v>1685.3</v>
          </cell>
          <cell r="BT37">
            <v>203.6</v>
          </cell>
          <cell r="BU37">
            <v>536.5</v>
          </cell>
          <cell r="BV37">
            <v>3</v>
          </cell>
          <cell r="BW37" t="str">
            <v>-</v>
          </cell>
          <cell r="BX37" t="str">
            <v>-</v>
          </cell>
          <cell r="BY37">
            <v>1231.5999999999999</v>
          </cell>
          <cell r="BZ37" t="str">
            <v>-</v>
          </cell>
          <cell r="CA37">
            <v>15</v>
          </cell>
          <cell r="CB37" t="str">
            <v>-</v>
          </cell>
          <cell r="CC37" t="str">
            <v>-</v>
          </cell>
          <cell r="CD37" t="str">
            <v>-</v>
          </cell>
          <cell r="CE37">
            <v>13.8</v>
          </cell>
          <cell r="CF37" t="str">
            <v>-</v>
          </cell>
          <cell r="CG37">
            <v>6.7</v>
          </cell>
          <cell r="CH37">
            <v>180866</v>
          </cell>
          <cell r="CI37">
            <v>78552</v>
          </cell>
          <cell r="CJ37">
            <v>22040</v>
          </cell>
          <cell r="CK37">
            <v>50362</v>
          </cell>
          <cell r="CL37">
            <v>4035</v>
          </cell>
          <cell r="CM37" t="str">
            <v>-</v>
          </cell>
          <cell r="CN37" t="str">
            <v>-</v>
          </cell>
          <cell r="CO37">
            <v>25217</v>
          </cell>
          <cell r="CP37" t="str">
            <v>-</v>
          </cell>
          <cell r="CQ37">
            <v>1</v>
          </cell>
          <cell r="CR37" t="str">
            <v>-</v>
          </cell>
          <cell r="CS37" t="str">
            <v>-</v>
          </cell>
          <cell r="CT37" t="str">
            <v>-</v>
          </cell>
          <cell r="CU37">
            <v>3</v>
          </cell>
          <cell r="CV37" t="str">
            <v>-</v>
          </cell>
        </row>
        <row r="38">
          <cell r="A38" t="str">
            <v>יהוד</v>
          </cell>
          <cell r="B38" t="str">
            <v>9400</v>
          </cell>
          <cell r="C38">
            <v>235028</v>
          </cell>
          <cell r="D38">
            <v>199962</v>
          </cell>
          <cell r="E38">
            <v>124127</v>
          </cell>
          <cell r="F38">
            <v>6909</v>
          </cell>
          <cell r="G38">
            <v>47140</v>
          </cell>
          <cell r="H38">
            <v>34642</v>
          </cell>
          <cell r="I38">
            <v>10860</v>
          </cell>
          <cell r="J38">
            <v>1288</v>
          </cell>
          <cell r="K38">
            <v>2787</v>
          </cell>
          <cell r="L38">
            <v>2130</v>
          </cell>
          <cell r="M38">
            <v>18999</v>
          </cell>
          <cell r="N38">
            <v>199962</v>
          </cell>
          <cell r="O38">
            <v>156018</v>
          </cell>
          <cell r="P38">
            <v>109741</v>
          </cell>
          <cell r="Q38">
            <v>53431</v>
          </cell>
          <cell r="R38">
            <v>63847</v>
          </cell>
          <cell r="S38">
            <v>83.7</v>
          </cell>
          <cell r="T38">
            <v>51184</v>
          </cell>
          <cell r="U38">
            <v>62636</v>
          </cell>
          <cell r="V38">
            <v>81.716584711667423</v>
          </cell>
          <cell r="W38">
            <v>11811</v>
          </cell>
          <cell r="X38">
            <v>2247</v>
          </cell>
          <cell r="Y38">
            <v>56310</v>
          </cell>
          <cell r="Z38">
            <v>2706</v>
          </cell>
          <cell r="AA38">
            <v>471</v>
          </cell>
          <cell r="AB38">
            <v>43944</v>
          </cell>
          <cell r="AC38">
            <v>31667</v>
          </cell>
          <cell r="AD38">
            <v>10389</v>
          </cell>
          <cell r="AE38" t="str">
            <v>-</v>
          </cell>
          <cell r="AF38" t="str">
            <v>-</v>
          </cell>
          <cell r="AG38">
            <v>277</v>
          </cell>
          <cell r="AH38" t="str">
            <v>-</v>
          </cell>
          <cell r="AI38" t="str">
            <v>-</v>
          </cell>
          <cell r="AJ38">
            <v>35066</v>
          </cell>
          <cell r="AK38" t="str">
            <v>-</v>
          </cell>
          <cell r="AL38">
            <v>6077</v>
          </cell>
          <cell r="AM38" t="str">
            <v>-</v>
          </cell>
          <cell r="AN38">
            <v>28989</v>
          </cell>
          <cell r="AO38">
            <v>239762</v>
          </cell>
          <cell r="AP38">
            <v>199962</v>
          </cell>
          <cell r="AQ38">
            <v>6735.2467539204054</v>
          </cell>
          <cell r="AR38">
            <v>32458</v>
          </cell>
          <cell r="AS38">
            <v>43129</v>
          </cell>
          <cell r="AT38">
            <v>79922</v>
          </cell>
          <cell r="AU38">
            <v>54212</v>
          </cell>
          <cell r="AV38">
            <v>17638</v>
          </cell>
          <cell r="AW38">
            <v>6056</v>
          </cell>
          <cell r="AX38">
            <v>2125</v>
          </cell>
          <cell r="AY38">
            <v>356</v>
          </cell>
          <cell r="AZ38">
            <v>42328</v>
          </cell>
          <cell r="BA38">
            <v>199962</v>
          </cell>
          <cell r="BB38">
            <v>64214</v>
          </cell>
          <cell r="BC38">
            <v>19157</v>
          </cell>
          <cell r="BD38">
            <v>5150</v>
          </cell>
          <cell r="BE38">
            <v>59996</v>
          </cell>
          <cell r="BF38">
            <v>25428</v>
          </cell>
          <cell r="BG38">
            <v>1467</v>
          </cell>
          <cell r="BH38">
            <v>453</v>
          </cell>
          <cell r="BI38">
            <v>48404</v>
          </cell>
          <cell r="BJ38">
            <v>39800</v>
          </cell>
          <cell r="BK38">
            <v>39469</v>
          </cell>
          <cell r="BL38" t="str">
            <v>-</v>
          </cell>
          <cell r="BM38">
            <v>331</v>
          </cell>
          <cell r="BN38">
            <v>0</v>
          </cell>
          <cell r="BO38">
            <v>0</v>
          </cell>
          <cell r="BP38" t="str">
            <v>-</v>
          </cell>
          <cell r="BQ38">
            <v>42255</v>
          </cell>
          <cell r="BR38">
            <v>2441.5</v>
          </cell>
          <cell r="BS38">
            <v>1235.4000000000001</v>
          </cell>
          <cell r="BT38">
            <v>159.80000000000001</v>
          </cell>
          <cell r="BU38">
            <v>173.1</v>
          </cell>
          <cell r="BV38">
            <v>2.2000000000000002</v>
          </cell>
          <cell r="BW38">
            <v>8.1999999999999993</v>
          </cell>
          <cell r="BX38">
            <v>13</v>
          </cell>
          <cell r="BY38">
            <v>314.7</v>
          </cell>
          <cell r="BZ38" t="str">
            <v>-</v>
          </cell>
          <cell r="CA38">
            <v>535</v>
          </cell>
          <cell r="CB38" t="str">
            <v>-</v>
          </cell>
          <cell r="CC38" t="str">
            <v>-</v>
          </cell>
          <cell r="CD38" t="str">
            <v>-</v>
          </cell>
          <cell r="CE38" t="str">
            <v>-</v>
          </cell>
          <cell r="CF38" t="str">
            <v>-</v>
          </cell>
          <cell r="CG38">
            <v>0</v>
          </cell>
          <cell r="CH38">
            <v>123753</v>
          </cell>
          <cell r="CI38">
            <v>62367</v>
          </cell>
          <cell r="CJ38">
            <v>26882</v>
          </cell>
          <cell r="CK38">
            <v>28671</v>
          </cell>
          <cell r="CL38">
            <v>3017</v>
          </cell>
          <cell r="CM38">
            <v>992</v>
          </cell>
          <cell r="CN38">
            <v>856</v>
          </cell>
          <cell r="CO38">
            <v>893</v>
          </cell>
          <cell r="CP38" t="str">
            <v>-</v>
          </cell>
          <cell r="CQ38">
            <v>75</v>
          </cell>
          <cell r="CR38" t="str">
            <v>-</v>
          </cell>
          <cell r="CS38" t="str">
            <v>-</v>
          </cell>
          <cell r="CT38" t="str">
            <v>-</v>
          </cell>
          <cell r="CU38" t="str">
            <v>-</v>
          </cell>
          <cell r="CV38" t="str">
            <v>-</v>
          </cell>
        </row>
        <row r="39">
          <cell r="A39" t="str">
            <v>יקנעם עילית</v>
          </cell>
          <cell r="B39" t="str">
            <v>0240</v>
          </cell>
          <cell r="C39">
            <v>216129</v>
          </cell>
          <cell r="D39">
            <v>168220</v>
          </cell>
          <cell r="E39">
            <v>87415</v>
          </cell>
          <cell r="F39">
            <v>10407</v>
          </cell>
          <cell r="G39">
            <v>65721</v>
          </cell>
          <cell r="H39">
            <v>51748</v>
          </cell>
          <cell r="I39">
            <v>13449</v>
          </cell>
          <cell r="J39">
            <v>29</v>
          </cell>
          <cell r="K39">
            <v>4501</v>
          </cell>
          <cell r="L39">
            <v>2513</v>
          </cell>
          <cell r="M39">
            <v>176</v>
          </cell>
          <cell r="N39">
            <v>168220</v>
          </cell>
          <cell r="O39">
            <v>102239</v>
          </cell>
          <cell r="P39">
            <v>72979</v>
          </cell>
          <cell r="Q39">
            <v>22690</v>
          </cell>
          <cell r="R39">
            <v>25076</v>
          </cell>
          <cell r="S39">
            <v>90.5</v>
          </cell>
          <cell r="T39">
            <v>22234</v>
          </cell>
          <cell r="U39">
            <v>28574</v>
          </cell>
          <cell r="V39">
            <v>77.811996920277167</v>
          </cell>
          <cell r="W39">
            <v>5847</v>
          </cell>
          <cell r="X39">
            <v>456</v>
          </cell>
          <cell r="Y39">
            <v>50289</v>
          </cell>
          <cell r="Z39">
            <v>5172</v>
          </cell>
          <cell r="AA39">
            <v>382</v>
          </cell>
          <cell r="AB39">
            <v>65981</v>
          </cell>
          <cell r="AC39">
            <v>45712</v>
          </cell>
          <cell r="AD39">
            <v>13066</v>
          </cell>
          <cell r="AE39">
            <v>2276</v>
          </cell>
          <cell r="AF39" t="str">
            <v>-</v>
          </cell>
          <cell r="AG39">
            <v>3108</v>
          </cell>
          <cell r="AH39" t="str">
            <v>-</v>
          </cell>
          <cell r="AI39" t="str">
            <v>-</v>
          </cell>
          <cell r="AJ39">
            <v>47909</v>
          </cell>
          <cell r="AK39" t="str">
            <v>-</v>
          </cell>
          <cell r="AL39">
            <v>21109</v>
          </cell>
          <cell r="AM39">
            <v>12000</v>
          </cell>
          <cell r="AN39">
            <v>14800</v>
          </cell>
          <cell r="AO39">
            <v>209052</v>
          </cell>
          <cell r="AP39">
            <v>169499</v>
          </cell>
          <cell r="AQ39">
            <v>7451.8713979661325</v>
          </cell>
          <cell r="AR39">
            <v>19814</v>
          </cell>
          <cell r="AS39">
            <v>32692</v>
          </cell>
          <cell r="AT39">
            <v>99204</v>
          </cell>
          <cell r="AU39">
            <v>72869</v>
          </cell>
          <cell r="AV39">
            <v>18599</v>
          </cell>
          <cell r="AW39">
            <v>6002</v>
          </cell>
          <cell r="AX39">
            <v>1524</v>
          </cell>
          <cell r="AY39">
            <v>700</v>
          </cell>
          <cell r="AZ39">
            <v>16265</v>
          </cell>
          <cell r="BA39">
            <v>169499</v>
          </cell>
          <cell r="BB39">
            <v>56723</v>
          </cell>
          <cell r="BC39">
            <v>25207</v>
          </cell>
          <cell r="BD39">
            <v>4807</v>
          </cell>
          <cell r="BE39">
            <v>66129</v>
          </cell>
          <cell r="BF39">
            <v>7195</v>
          </cell>
          <cell r="BG39">
            <v>1636</v>
          </cell>
          <cell r="BH39">
            <v>1644</v>
          </cell>
          <cell r="BI39">
            <v>36172</v>
          </cell>
          <cell r="BJ39">
            <v>39553</v>
          </cell>
          <cell r="BK39">
            <v>34445</v>
          </cell>
          <cell r="BL39" t="str">
            <v>-</v>
          </cell>
          <cell r="BM39">
            <v>5108</v>
          </cell>
          <cell r="BN39">
            <v>-1279</v>
          </cell>
          <cell r="BO39">
            <v>-1279</v>
          </cell>
          <cell r="BP39">
            <v>-14096</v>
          </cell>
          <cell r="BQ39">
            <v>49886</v>
          </cell>
          <cell r="BR39">
            <v>1688.3</v>
          </cell>
          <cell r="BS39">
            <v>762.4</v>
          </cell>
          <cell r="BT39">
            <v>130.5</v>
          </cell>
          <cell r="BU39">
            <v>258.7</v>
          </cell>
          <cell r="BV39">
            <v>2</v>
          </cell>
          <cell r="BW39" t="str">
            <v>-</v>
          </cell>
          <cell r="BX39">
            <v>112.7</v>
          </cell>
          <cell r="BY39">
            <v>108.9</v>
          </cell>
          <cell r="BZ39">
            <v>247.1</v>
          </cell>
          <cell r="CA39">
            <v>51</v>
          </cell>
          <cell r="CB39" t="str">
            <v>-</v>
          </cell>
          <cell r="CC39" t="str">
            <v>-</v>
          </cell>
          <cell r="CD39" t="str">
            <v>-</v>
          </cell>
          <cell r="CE39" t="str">
            <v>-</v>
          </cell>
          <cell r="CF39" t="str">
            <v>-</v>
          </cell>
          <cell r="CG39">
            <v>15.2</v>
          </cell>
          <cell r="CH39">
            <v>80994</v>
          </cell>
          <cell r="CI39">
            <v>28758</v>
          </cell>
          <cell r="CJ39">
            <v>12469</v>
          </cell>
          <cell r="CK39">
            <v>28808</v>
          </cell>
          <cell r="CL39">
            <v>1533</v>
          </cell>
          <cell r="CM39" t="str">
            <v>-</v>
          </cell>
          <cell r="CN39">
            <v>3971</v>
          </cell>
          <cell r="CO39">
            <v>3161</v>
          </cell>
          <cell r="CP39">
            <v>519</v>
          </cell>
          <cell r="CQ39">
            <v>4</v>
          </cell>
          <cell r="CR39" t="str">
            <v>-</v>
          </cell>
          <cell r="CS39" t="str">
            <v>-</v>
          </cell>
          <cell r="CT39" t="str">
            <v>-</v>
          </cell>
          <cell r="CU39" t="str">
            <v>-</v>
          </cell>
          <cell r="CV39" t="str">
            <v>-</v>
          </cell>
        </row>
        <row r="40">
          <cell r="A40" t="str">
            <v>ירושלים</v>
          </cell>
          <cell r="B40" t="str">
            <v>3000</v>
          </cell>
          <cell r="C40">
            <v>7422332</v>
          </cell>
          <cell r="D40">
            <v>5576436</v>
          </cell>
          <cell r="E40">
            <v>3497665</v>
          </cell>
          <cell r="F40">
            <v>344300</v>
          </cell>
          <cell r="G40">
            <v>1647519</v>
          </cell>
          <cell r="H40">
            <v>997015</v>
          </cell>
          <cell r="I40">
            <v>565319</v>
          </cell>
          <cell r="J40">
            <v>35784</v>
          </cell>
          <cell r="K40">
            <v>84804</v>
          </cell>
          <cell r="L40" t="str">
            <v>-</v>
          </cell>
          <cell r="M40">
            <v>2148</v>
          </cell>
          <cell r="N40">
            <v>5576436</v>
          </cell>
          <cell r="O40">
            <v>3381235</v>
          </cell>
          <cell r="P40">
            <v>2059650</v>
          </cell>
          <cell r="Q40">
            <v>974264</v>
          </cell>
          <cell r="R40">
            <v>1292222</v>
          </cell>
          <cell r="S40">
            <v>75.400000000000006</v>
          </cell>
          <cell r="T40">
            <v>891709</v>
          </cell>
          <cell r="U40">
            <v>1445606</v>
          </cell>
          <cell r="V40">
            <v>61.684096496555775</v>
          </cell>
          <cell r="W40">
            <v>458423</v>
          </cell>
          <cell r="X40">
            <v>82555</v>
          </cell>
          <cell r="Y40">
            <v>1085386</v>
          </cell>
          <cell r="Z40">
            <v>54220</v>
          </cell>
          <cell r="AA40">
            <v>17379</v>
          </cell>
          <cell r="AB40">
            <v>2195201</v>
          </cell>
          <cell r="AC40">
            <v>941239</v>
          </cell>
          <cell r="AD40">
            <v>552200</v>
          </cell>
          <cell r="AE40">
            <v>601458</v>
          </cell>
          <cell r="AF40">
            <v>3626</v>
          </cell>
          <cell r="AG40">
            <v>1497</v>
          </cell>
          <cell r="AH40" t="str">
            <v>-</v>
          </cell>
          <cell r="AI40" t="str">
            <v>-</v>
          </cell>
          <cell r="AJ40">
            <v>1845896</v>
          </cell>
          <cell r="AK40" t="str">
            <v>-</v>
          </cell>
          <cell r="AL40">
            <v>875658</v>
          </cell>
          <cell r="AM40">
            <v>470000</v>
          </cell>
          <cell r="AN40">
            <v>500238</v>
          </cell>
          <cell r="AO40">
            <v>7360681</v>
          </cell>
          <cell r="AP40">
            <v>5576436</v>
          </cell>
          <cell r="AQ40">
            <v>6187.0881084521507</v>
          </cell>
          <cell r="AR40">
            <v>501567</v>
          </cell>
          <cell r="AS40">
            <v>996191</v>
          </cell>
          <cell r="AT40">
            <v>2944757</v>
          </cell>
          <cell r="AU40">
            <v>1700649</v>
          </cell>
          <cell r="AV40">
            <v>803815</v>
          </cell>
          <cell r="AW40">
            <v>335118</v>
          </cell>
          <cell r="AX40">
            <v>24251</v>
          </cell>
          <cell r="AY40" t="str">
            <v>-</v>
          </cell>
          <cell r="AZ40">
            <v>1109670</v>
          </cell>
          <cell r="BA40">
            <v>5576436</v>
          </cell>
          <cell r="BB40">
            <v>2004129</v>
          </cell>
          <cell r="BC40">
            <v>812634</v>
          </cell>
          <cell r="BD40">
            <v>108602</v>
          </cell>
          <cell r="BE40">
            <v>2312586</v>
          </cell>
          <cell r="BF40">
            <v>220732</v>
          </cell>
          <cell r="BG40">
            <v>8057</v>
          </cell>
          <cell r="BH40" t="str">
            <v>-</v>
          </cell>
          <cell r="BI40">
            <v>1030932</v>
          </cell>
          <cell r="BJ40">
            <v>1784245</v>
          </cell>
          <cell r="BK40">
            <v>1774332</v>
          </cell>
          <cell r="BL40" t="str">
            <v>-</v>
          </cell>
          <cell r="BM40">
            <v>9913</v>
          </cell>
          <cell r="BN40">
            <v>0</v>
          </cell>
          <cell r="BO40">
            <v>0</v>
          </cell>
          <cell r="BP40">
            <v>-272622</v>
          </cell>
          <cell r="BQ40">
            <v>1779093</v>
          </cell>
          <cell r="BR40">
            <v>28842.6</v>
          </cell>
          <cell r="BS40">
            <v>17703.599999999999</v>
          </cell>
          <cell r="BT40">
            <v>1847</v>
          </cell>
          <cell r="BU40">
            <v>1008.8</v>
          </cell>
          <cell r="BV40">
            <v>55.8</v>
          </cell>
          <cell r="BW40">
            <v>639.5</v>
          </cell>
          <cell r="BX40">
            <v>619.4</v>
          </cell>
          <cell r="BY40">
            <v>1650.7</v>
          </cell>
          <cell r="BZ40" t="str">
            <v>-</v>
          </cell>
          <cell r="CA40">
            <v>159.30000000000001</v>
          </cell>
          <cell r="CB40" t="str">
            <v>-</v>
          </cell>
          <cell r="CC40" t="str">
            <v>-</v>
          </cell>
          <cell r="CD40" t="str">
            <v>-</v>
          </cell>
          <cell r="CE40" t="str">
            <v>-</v>
          </cell>
          <cell r="CF40" t="str">
            <v>-</v>
          </cell>
          <cell r="CG40">
            <v>5158.6000000000004</v>
          </cell>
          <cell r="CH40">
            <v>2829046</v>
          </cell>
          <cell r="CI40">
            <v>1327874</v>
          </cell>
          <cell r="CJ40">
            <v>576322</v>
          </cell>
          <cell r="CK40">
            <v>106049</v>
          </cell>
          <cell r="CL40">
            <v>64957</v>
          </cell>
          <cell r="CM40">
            <v>81440</v>
          </cell>
          <cell r="CN40">
            <v>36271</v>
          </cell>
          <cell r="CO40">
            <v>53675</v>
          </cell>
          <cell r="CP40" t="str">
            <v>-</v>
          </cell>
          <cell r="CQ40">
            <v>100</v>
          </cell>
          <cell r="CR40" t="str">
            <v>-</v>
          </cell>
          <cell r="CS40" t="str">
            <v>-</v>
          </cell>
          <cell r="CT40" t="str">
            <v>-</v>
          </cell>
          <cell r="CU40" t="str">
            <v>-</v>
          </cell>
          <cell r="CV40" t="str">
            <v>-</v>
          </cell>
        </row>
        <row r="41">
          <cell r="A41" t="str">
            <v>כפר יונה</v>
          </cell>
          <cell r="B41" t="str">
            <v>0168</v>
          </cell>
          <cell r="C41">
            <v>168070</v>
          </cell>
          <cell r="D41">
            <v>133953</v>
          </cell>
          <cell r="E41">
            <v>65127</v>
          </cell>
          <cell r="F41">
            <v>11554</v>
          </cell>
          <cell r="G41">
            <v>55814</v>
          </cell>
          <cell r="H41">
            <v>45379</v>
          </cell>
          <cell r="I41">
            <v>10347</v>
          </cell>
          <cell r="J41">
            <v>88</v>
          </cell>
          <cell r="K41">
            <v>767</v>
          </cell>
          <cell r="L41">
            <v>507</v>
          </cell>
          <cell r="M41">
            <v>691</v>
          </cell>
          <cell r="N41">
            <v>133953</v>
          </cell>
          <cell r="O41">
            <v>53715</v>
          </cell>
          <cell r="P41">
            <v>36798</v>
          </cell>
          <cell r="Q41">
            <v>30651</v>
          </cell>
          <cell r="R41">
            <v>33329</v>
          </cell>
          <cell r="S41">
            <v>92</v>
          </cell>
          <cell r="T41">
            <v>29058</v>
          </cell>
          <cell r="U41">
            <v>34521</v>
          </cell>
          <cell r="V41">
            <v>84.174850091248814</v>
          </cell>
          <cell r="W41">
            <v>3878</v>
          </cell>
          <cell r="X41">
            <v>1593</v>
          </cell>
          <cell r="Y41">
            <v>6147</v>
          </cell>
          <cell r="Z41">
            <v>1322</v>
          </cell>
          <cell r="AA41">
            <v>247</v>
          </cell>
          <cell r="AB41">
            <v>80238</v>
          </cell>
          <cell r="AC41">
            <v>42458</v>
          </cell>
          <cell r="AD41">
            <v>10100</v>
          </cell>
          <cell r="AE41">
            <v>13061</v>
          </cell>
          <cell r="AF41" t="str">
            <v>-</v>
          </cell>
          <cell r="AG41">
            <v>9980</v>
          </cell>
          <cell r="AH41" t="str">
            <v>-</v>
          </cell>
          <cell r="AI41" t="str">
            <v>-</v>
          </cell>
          <cell r="AJ41">
            <v>34117</v>
          </cell>
          <cell r="AK41" t="str">
            <v>-</v>
          </cell>
          <cell r="AL41">
            <v>7813</v>
          </cell>
          <cell r="AM41">
            <v>6800</v>
          </cell>
          <cell r="AN41">
            <v>19504</v>
          </cell>
          <cell r="AO41">
            <v>161835</v>
          </cell>
          <cell r="AP41">
            <v>133877</v>
          </cell>
          <cell r="AQ41">
            <v>5940.3467202676493</v>
          </cell>
          <cell r="AR41">
            <v>13544</v>
          </cell>
          <cell r="AS41">
            <v>27885</v>
          </cell>
          <cell r="AT41">
            <v>82797</v>
          </cell>
          <cell r="AU41">
            <v>61818</v>
          </cell>
          <cell r="AV41">
            <v>15080</v>
          </cell>
          <cell r="AW41">
            <v>4907</v>
          </cell>
          <cell r="AX41">
            <v>590</v>
          </cell>
          <cell r="AY41">
            <v>313</v>
          </cell>
          <cell r="AZ41">
            <v>9061</v>
          </cell>
          <cell r="BA41">
            <v>133877</v>
          </cell>
          <cell r="BB41">
            <v>52888</v>
          </cell>
          <cell r="BC41">
            <v>34843</v>
          </cell>
          <cell r="BD41">
            <v>3059</v>
          </cell>
          <cell r="BE41">
            <v>46558</v>
          </cell>
          <cell r="BF41">
            <v>3773</v>
          </cell>
          <cell r="BG41">
            <v>365</v>
          </cell>
          <cell r="BH41">
            <v>359</v>
          </cell>
          <cell r="BI41">
            <v>29934</v>
          </cell>
          <cell r="BJ41">
            <v>27958</v>
          </cell>
          <cell r="BK41">
            <v>26096</v>
          </cell>
          <cell r="BL41" t="str">
            <v>-</v>
          </cell>
          <cell r="BM41">
            <v>1862</v>
          </cell>
          <cell r="BN41">
            <v>76</v>
          </cell>
          <cell r="BO41">
            <v>76</v>
          </cell>
          <cell r="BP41">
            <v>-5256</v>
          </cell>
          <cell r="BQ41">
            <v>32984</v>
          </cell>
          <cell r="BR41">
            <v>875.9</v>
          </cell>
          <cell r="BS41">
            <v>816.4</v>
          </cell>
          <cell r="BT41">
            <v>17.100000000000001</v>
          </cell>
          <cell r="BU41">
            <v>6.2</v>
          </cell>
          <cell r="BV41">
            <v>0.6</v>
          </cell>
          <cell r="BW41" t="str">
            <v>-</v>
          </cell>
          <cell r="BX41" t="str">
            <v>-</v>
          </cell>
          <cell r="BY41">
            <v>23.3</v>
          </cell>
          <cell r="BZ41" t="str">
            <v>-</v>
          </cell>
          <cell r="CA41">
            <v>11.7</v>
          </cell>
          <cell r="CB41" t="str">
            <v>-</v>
          </cell>
          <cell r="CC41" t="str">
            <v>-</v>
          </cell>
          <cell r="CD41" t="str">
            <v>-</v>
          </cell>
          <cell r="CE41" t="str">
            <v>-</v>
          </cell>
          <cell r="CF41" t="str">
            <v>-</v>
          </cell>
          <cell r="CG41">
            <v>0.6</v>
          </cell>
          <cell r="CH41">
            <v>37232</v>
          </cell>
          <cell r="CI41">
            <v>33540</v>
          </cell>
          <cell r="CJ41">
            <v>1511</v>
          </cell>
          <cell r="CK41">
            <v>942</v>
          </cell>
          <cell r="CL41">
            <v>543</v>
          </cell>
          <cell r="CM41" t="str">
            <v>-</v>
          </cell>
          <cell r="CN41" t="str">
            <v>-</v>
          </cell>
          <cell r="CO41">
            <v>338</v>
          </cell>
          <cell r="CP41" t="str">
            <v>-</v>
          </cell>
          <cell r="CQ41">
            <v>315</v>
          </cell>
          <cell r="CR41" t="str">
            <v>-</v>
          </cell>
          <cell r="CS41" t="str">
            <v>-</v>
          </cell>
          <cell r="CT41" t="str">
            <v>-</v>
          </cell>
          <cell r="CU41" t="str">
            <v>-</v>
          </cell>
          <cell r="CV41" t="str">
            <v>-</v>
          </cell>
        </row>
        <row r="42">
          <cell r="A42" t="str">
            <v>כפר סבא</v>
          </cell>
          <cell r="B42" t="str">
            <v>6900</v>
          </cell>
          <cell r="C42">
            <v>1009687</v>
          </cell>
          <cell r="D42">
            <v>821059</v>
          </cell>
          <cell r="E42">
            <v>402505</v>
          </cell>
          <cell r="F42">
            <v>17002</v>
          </cell>
          <cell r="G42">
            <v>310517</v>
          </cell>
          <cell r="H42">
            <v>239422</v>
          </cell>
          <cell r="I42">
            <v>51400</v>
          </cell>
          <cell r="J42">
            <v>19457</v>
          </cell>
          <cell r="K42">
            <v>27377</v>
          </cell>
          <cell r="L42" t="str">
            <v>-</v>
          </cell>
          <cell r="M42">
            <v>63658</v>
          </cell>
          <cell r="N42">
            <v>821059</v>
          </cell>
          <cell r="O42">
            <v>537413</v>
          </cell>
          <cell r="P42">
            <v>349702</v>
          </cell>
          <cell r="Q42">
            <v>188649</v>
          </cell>
          <cell r="R42">
            <v>200213</v>
          </cell>
          <cell r="S42">
            <v>94.2</v>
          </cell>
          <cell r="T42">
            <v>182560</v>
          </cell>
          <cell r="U42">
            <v>223745</v>
          </cell>
          <cell r="V42">
            <v>81.592884757201276</v>
          </cell>
          <cell r="W42">
            <v>35164</v>
          </cell>
          <cell r="X42">
            <v>6089</v>
          </cell>
          <cell r="Y42">
            <v>161053</v>
          </cell>
          <cell r="Z42">
            <v>53849</v>
          </cell>
          <cell r="AA42">
            <v>1208</v>
          </cell>
          <cell r="AB42">
            <v>238966</v>
          </cell>
          <cell r="AC42">
            <v>178770</v>
          </cell>
          <cell r="AD42">
            <v>49881</v>
          </cell>
          <cell r="AE42" t="str">
            <v>-</v>
          </cell>
          <cell r="AF42" t="str">
            <v>-</v>
          </cell>
          <cell r="AG42">
            <v>49</v>
          </cell>
          <cell r="AH42" t="str">
            <v>-</v>
          </cell>
          <cell r="AI42">
            <v>44680</v>
          </cell>
          <cell r="AJ42">
            <v>188628</v>
          </cell>
          <cell r="AK42">
            <v>657</v>
          </cell>
          <cell r="AL42">
            <v>15062</v>
          </cell>
          <cell r="AM42">
            <v>99680</v>
          </cell>
          <cell r="AN42">
            <v>73229</v>
          </cell>
          <cell r="AO42">
            <v>986372</v>
          </cell>
          <cell r="AP42">
            <v>818358</v>
          </cell>
          <cell r="AQ42">
            <v>8180.4019138564663</v>
          </cell>
          <cell r="AR42">
            <v>52362</v>
          </cell>
          <cell r="AS42">
            <v>132360</v>
          </cell>
          <cell r="AT42">
            <v>490219</v>
          </cell>
          <cell r="AU42">
            <v>346289</v>
          </cell>
          <cell r="AV42">
            <v>78597</v>
          </cell>
          <cell r="AW42">
            <v>60332</v>
          </cell>
          <cell r="AX42">
            <v>19370</v>
          </cell>
          <cell r="AY42" t="str">
            <v>-</v>
          </cell>
          <cell r="AZ42">
            <v>124047</v>
          </cell>
          <cell r="BA42">
            <v>818358</v>
          </cell>
          <cell r="BB42">
            <v>358973</v>
          </cell>
          <cell r="BC42">
            <v>223945</v>
          </cell>
          <cell r="BD42">
            <v>21600</v>
          </cell>
          <cell r="BE42">
            <v>230521</v>
          </cell>
          <cell r="BF42">
            <v>18507</v>
          </cell>
          <cell r="BG42">
            <v>2091</v>
          </cell>
          <cell r="BH42">
            <v>48301</v>
          </cell>
          <cell r="BI42">
            <v>159965</v>
          </cell>
          <cell r="BJ42">
            <v>168014</v>
          </cell>
          <cell r="BK42">
            <v>108404</v>
          </cell>
          <cell r="BL42">
            <v>44680</v>
          </cell>
          <cell r="BM42">
            <v>14930</v>
          </cell>
          <cell r="BN42">
            <v>2701</v>
          </cell>
          <cell r="BO42">
            <v>-41979</v>
          </cell>
          <cell r="BP42">
            <v>-4973</v>
          </cell>
          <cell r="BQ42">
            <v>253865</v>
          </cell>
          <cell r="BR42">
            <v>7974.3</v>
          </cell>
          <cell r="BS42">
            <v>4554.8999999999996</v>
          </cell>
          <cell r="BT42">
            <v>562.79999999999995</v>
          </cell>
          <cell r="BU42">
            <v>325.5</v>
          </cell>
          <cell r="BV42">
            <v>7.1</v>
          </cell>
          <cell r="BW42" t="str">
            <v>-</v>
          </cell>
          <cell r="BX42">
            <v>146.30000000000001</v>
          </cell>
          <cell r="BY42">
            <v>412.7</v>
          </cell>
          <cell r="BZ42" t="str">
            <v>-</v>
          </cell>
          <cell r="CA42">
            <v>1956.6</v>
          </cell>
          <cell r="CB42">
            <v>3.7</v>
          </cell>
          <cell r="CC42" t="str">
            <v>-</v>
          </cell>
          <cell r="CD42" t="str">
            <v>-</v>
          </cell>
          <cell r="CE42" t="str">
            <v>-</v>
          </cell>
          <cell r="CF42" t="str">
            <v>-</v>
          </cell>
          <cell r="CG42">
            <v>4.5999999999999996</v>
          </cell>
          <cell r="CH42">
            <v>392074</v>
          </cell>
          <cell r="CI42">
            <v>223164</v>
          </cell>
          <cell r="CJ42">
            <v>117943</v>
          </cell>
          <cell r="CK42">
            <v>32885</v>
          </cell>
          <cell r="CL42">
            <v>9554</v>
          </cell>
          <cell r="CM42" t="str">
            <v>-</v>
          </cell>
          <cell r="CN42">
            <v>3242</v>
          </cell>
          <cell r="CO42">
            <v>4485</v>
          </cell>
          <cell r="CP42" t="str">
            <v>-</v>
          </cell>
          <cell r="CQ42">
            <v>235</v>
          </cell>
          <cell r="CR42">
            <v>68</v>
          </cell>
          <cell r="CS42" t="str">
            <v>-</v>
          </cell>
          <cell r="CT42" t="str">
            <v>-</v>
          </cell>
          <cell r="CU42" t="str">
            <v>-</v>
          </cell>
          <cell r="CV42" t="str">
            <v>-</v>
          </cell>
        </row>
        <row r="43">
          <cell r="A43" t="str">
            <v>כפר קאסם</v>
          </cell>
          <cell r="B43" t="str">
            <v>0634</v>
          </cell>
          <cell r="C43">
            <v>190121</v>
          </cell>
          <cell r="D43">
            <v>162190</v>
          </cell>
          <cell r="E43">
            <v>73561</v>
          </cell>
          <cell r="F43">
            <v>1423</v>
          </cell>
          <cell r="G43">
            <v>84770</v>
          </cell>
          <cell r="H43">
            <v>70334</v>
          </cell>
          <cell r="I43">
            <v>11185</v>
          </cell>
          <cell r="J43">
            <v>2969</v>
          </cell>
          <cell r="K43">
            <v>186</v>
          </cell>
          <cell r="L43">
            <v>156</v>
          </cell>
          <cell r="M43">
            <v>2250</v>
          </cell>
          <cell r="N43">
            <v>162190</v>
          </cell>
          <cell r="O43">
            <v>52652</v>
          </cell>
          <cell r="P43">
            <v>35761</v>
          </cell>
          <cell r="Q43">
            <v>11927</v>
          </cell>
          <cell r="R43">
            <v>52591</v>
          </cell>
          <cell r="S43">
            <v>22.7</v>
          </cell>
          <cell r="T43">
            <v>9650</v>
          </cell>
          <cell r="U43">
            <v>24563</v>
          </cell>
          <cell r="V43">
            <v>39.28673207670073</v>
          </cell>
          <cell r="W43">
            <v>9767</v>
          </cell>
          <cell r="X43">
            <v>2277</v>
          </cell>
          <cell r="Y43">
            <v>23834</v>
          </cell>
          <cell r="Z43">
            <v>218</v>
          </cell>
          <cell r="AA43">
            <v>86</v>
          </cell>
          <cell r="AB43">
            <v>109538</v>
          </cell>
          <cell r="AC43">
            <v>70116</v>
          </cell>
          <cell r="AD43">
            <v>11099</v>
          </cell>
          <cell r="AE43">
            <v>22032</v>
          </cell>
          <cell r="AF43" t="str">
            <v>-</v>
          </cell>
          <cell r="AG43">
            <v>222</v>
          </cell>
          <cell r="AH43">
            <v>1900</v>
          </cell>
          <cell r="AI43" t="str">
            <v>-</v>
          </cell>
          <cell r="AJ43">
            <v>27931</v>
          </cell>
          <cell r="AK43">
            <v>857</v>
          </cell>
          <cell r="AL43">
            <v>7873</v>
          </cell>
          <cell r="AM43">
            <v>10900</v>
          </cell>
          <cell r="AN43">
            <v>8301</v>
          </cell>
          <cell r="AO43">
            <v>190647</v>
          </cell>
          <cell r="AP43">
            <v>161190</v>
          </cell>
          <cell r="AQ43">
            <v>7087.3869223443289</v>
          </cell>
          <cell r="AR43">
            <v>13905</v>
          </cell>
          <cell r="AS43">
            <v>24982</v>
          </cell>
          <cell r="AT43">
            <v>103166</v>
          </cell>
          <cell r="AU43">
            <v>80976</v>
          </cell>
          <cell r="AV43">
            <v>14849</v>
          </cell>
          <cell r="AW43">
            <v>6057</v>
          </cell>
          <cell r="AX43">
            <v>525</v>
          </cell>
          <cell r="AY43">
            <v>525</v>
          </cell>
          <cell r="AZ43">
            <v>18612</v>
          </cell>
          <cell r="BA43">
            <v>161190</v>
          </cell>
          <cell r="BB43">
            <v>74039</v>
          </cell>
          <cell r="BC43">
            <v>54446</v>
          </cell>
          <cell r="BD43">
            <v>5550</v>
          </cell>
          <cell r="BE43">
            <v>44425</v>
          </cell>
          <cell r="BF43">
            <v>2487</v>
          </cell>
          <cell r="BG43">
            <v>422</v>
          </cell>
          <cell r="BH43">
            <v>3228</v>
          </cell>
          <cell r="BI43">
            <v>36589</v>
          </cell>
          <cell r="BJ43">
            <v>29457</v>
          </cell>
          <cell r="BK43">
            <v>22969</v>
          </cell>
          <cell r="BL43">
            <v>1900</v>
          </cell>
          <cell r="BM43">
            <v>4588</v>
          </cell>
          <cell r="BN43">
            <v>1000</v>
          </cell>
          <cell r="BO43">
            <v>1000</v>
          </cell>
          <cell r="BP43">
            <v>-6226</v>
          </cell>
          <cell r="BQ43">
            <v>29894</v>
          </cell>
          <cell r="BR43">
            <v>6466.4</v>
          </cell>
          <cell r="BS43">
            <v>751</v>
          </cell>
          <cell r="BT43">
            <v>52</v>
          </cell>
          <cell r="BU43">
            <v>32.299999999999997</v>
          </cell>
          <cell r="BV43">
            <v>1.1000000000000001</v>
          </cell>
          <cell r="BW43" t="str">
            <v>-</v>
          </cell>
          <cell r="BX43" t="str">
            <v>-</v>
          </cell>
          <cell r="BY43">
            <v>116.3</v>
          </cell>
          <cell r="BZ43">
            <v>88.2</v>
          </cell>
          <cell r="CA43">
            <v>4236.8</v>
          </cell>
          <cell r="CB43">
            <v>13.3</v>
          </cell>
          <cell r="CC43" t="str">
            <v>-</v>
          </cell>
          <cell r="CD43" t="str">
            <v>-</v>
          </cell>
          <cell r="CE43" t="str">
            <v>-</v>
          </cell>
          <cell r="CF43" t="str">
            <v>-</v>
          </cell>
          <cell r="CG43">
            <v>1175.5</v>
          </cell>
          <cell r="CH43">
            <v>54883</v>
          </cell>
          <cell r="CI43">
            <v>28833</v>
          </cell>
          <cell r="CJ43">
            <v>3886</v>
          </cell>
          <cell r="CK43">
            <v>1598</v>
          </cell>
          <cell r="CL43">
            <v>886</v>
          </cell>
          <cell r="CM43" t="str">
            <v>-</v>
          </cell>
          <cell r="CN43" t="str">
            <v>-</v>
          </cell>
          <cell r="CO43">
            <v>1531</v>
          </cell>
          <cell r="CP43">
            <v>688</v>
          </cell>
          <cell r="CQ43">
            <v>173</v>
          </cell>
          <cell r="CR43">
            <v>55</v>
          </cell>
          <cell r="CS43" t="str">
            <v>-</v>
          </cell>
          <cell r="CT43" t="str">
            <v>-</v>
          </cell>
          <cell r="CU43" t="str">
            <v>-</v>
          </cell>
          <cell r="CV43" t="str">
            <v>-</v>
          </cell>
        </row>
        <row r="44">
          <cell r="A44" t="str">
            <v>כרמיאל</v>
          </cell>
          <cell r="B44" t="str">
            <v>1139</v>
          </cell>
          <cell r="C44">
            <v>348204</v>
          </cell>
          <cell r="D44">
            <v>300978</v>
          </cell>
          <cell r="E44">
            <v>188416</v>
          </cell>
          <cell r="F44">
            <v>11758</v>
          </cell>
          <cell r="G44">
            <v>88786</v>
          </cell>
          <cell r="H44">
            <v>49186</v>
          </cell>
          <cell r="I44">
            <v>34952</v>
          </cell>
          <cell r="J44">
            <v>4648</v>
          </cell>
          <cell r="K44">
            <v>5640</v>
          </cell>
          <cell r="L44">
            <v>-43</v>
          </cell>
          <cell r="M44">
            <v>6378</v>
          </cell>
          <cell r="N44">
            <v>300978</v>
          </cell>
          <cell r="O44">
            <v>210636</v>
          </cell>
          <cell r="P44">
            <v>152709</v>
          </cell>
          <cell r="Q44">
            <v>58926</v>
          </cell>
          <cell r="R44">
            <v>60505</v>
          </cell>
          <cell r="S44">
            <v>97.4</v>
          </cell>
          <cell r="T44">
            <v>55731</v>
          </cell>
          <cell r="U44">
            <v>77124</v>
          </cell>
          <cell r="V44">
            <v>72.261552824023639</v>
          </cell>
          <cell r="W44">
            <v>19246</v>
          </cell>
          <cell r="X44">
            <v>3195</v>
          </cell>
          <cell r="Y44">
            <v>93783</v>
          </cell>
          <cell r="Z44">
            <v>6351</v>
          </cell>
          <cell r="AA44">
            <v>1361</v>
          </cell>
          <cell r="AB44">
            <v>90342</v>
          </cell>
          <cell r="AC44">
            <v>42835</v>
          </cell>
          <cell r="AD44">
            <v>33591</v>
          </cell>
          <cell r="AE44">
            <v>7375</v>
          </cell>
          <cell r="AF44" t="str">
            <v>-</v>
          </cell>
          <cell r="AG44">
            <v>4361</v>
          </cell>
          <cell r="AH44" t="str">
            <v>-</v>
          </cell>
          <cell r="AI44" t="str">
            <v>-</v>
          </cell>
          <cell r="AJ44">
            <v>47226</v>
          </cell>
          <cell r="AK44">
            <v>106</v>
          </cell>
          <cell r="AL44">
            <v>20785</v>
          </cell>
          <cell r="AM44">
            <v>14850</v>
          </cell>
          <cell r="AN44">
            <v>11485</v>
          </cell>
          <cell r="AO44">
            <v>349797</v>
          </cell>
          <cell r="AP44">
            <v>300932</v>
          </cell>
          <cell r="AQ44">
            <v>6553.4871231900615</v>
          </cell>
          <cell r="AR44">
            <v>42193</v>
          </cell>
          <cell r="AS44">
            <v>57957</v>
          </cell>
          <cell r="AT44">
            <v>148455</v>
          </cell>
          <cell r="AU44">
            <v>80526</v>
          </cell>
          <cell r="AV44">
            <v>46750</v>
          </cell>
          <cell r="AW44">
            <v>16882</v>
          </cell>
          <cell r="AX44">
            <v>7835</v>
          </cell>
          <cell r="AY44" t="str">
            <v>-</v>
          </cell>
          <cell r="AZ44">
            <v>44492</v>
          </cell>
          <cell r="BA44">
            <v>300932</v>
          </cell>
          <cell r="BB44">
            <v>142792</v>
          </cell>
          <cell r="BC44">
            <v>53629</v>
          </cell>
          <cell r="BD44">
            <v>11269</v>
          </cell>
          <cell r="BE44">
            <v>51183</v>
          </cell>
          <cell r="BF44">
            <v>11648</v>
          </cell>
          <cell r="BG44">
            <v>1381</v>
          </cell>
          <cell r="BH44">
            <v>804</v>
          </cell>
          <cell r="BI44">
            <v>93124</v>
          </cell>
          <cell r="BJ44">
            <v>48865</v>
          </cell>
          <cell r="BK44">
            <v>27902</v>
          </cell>
          <cell r="BL44" t="str">
            <v>-</v>
          </cell>
          <cell r="BM44">
            <v>20963</v>
          </cell>
          <cell r="BN44">
            <v>46</v>
          </cell>
          <cell r="BO44">
            <v>46</v>
          </cell>
          <cell r="BP44">
            <v>1505</v>
          </cell>
          <cell r="BQ44">
            <v>70659</v>
          </cell>
          <cell r="BR44">
            <v>3412.1</v>
          </cell>
          <cell r="BS44">
            <v>1753.5</v>
          </cell>
          <cell r="BT44">
            <v>254</v>
          </cell>
          <cell r="BU44">
            <v>497.7</v>
          </cell>
          <cell r="BV44">
            <v>4.7</v>
          </cell>
          <cell r="BW44">
            <v>12.2</v>
          </cell>
          <cell r="BX44">
            <v>3</v>
          </cell>
          <cell r="BY44">
            <v>729</v>
          </cell>
          <cell r="BZ44" t="str">
            <v>-</v>
          </cell>
          <cell r="CA44">
            <v>121.7</v>
          </cell>
          <cell r="CB44" t="str">
            <v>-</v>
          </cell>
          <cell r="CC44" t="str">
            <v>-</v>
          </cell>
          <cell r="CD44" t="str">
            <v>-</v>
          </cell>
          <cell r="CE44" t="str">
            <v>-</v>
          </cell>
          <cell r="CF44" t="str">
            <v>-</v>
          </cell>
          <cell r="CG44">
            <v>36.299999999999997</v>
          </cell>
          <cell r="CH44">
            <v>176960</v>
          </cell>
          <cell r="CI44">
            <v>75352</v>
          </cell>
          <cell r="CJ44">
            <v>46329</v>
          </cell>
          <cell r="CK44">
            <v>24106</v>
          </cell>
          <cell r="CL44">
            <v>6186</v>
          </cell>
          <cell r="CM44">
            <v>1070</v>
          </cell>
          <cell r="CN44">
            <v>194</v>
          </cell>
          <cell r="CO44">
            <v>17766</v>
          </cell>
          <cell r="CP44" t="str">
            <v>-</v>
          </cell>
          <cell r="CQ44">
            <v>41</v>
          </cell>
          <cell r="CR44" t="str">
            <v>-</v>
          </cell>
          <cell r="CS44" t="str">
            <v>-</v>
          </cell>
          <cell r="CT44" t="str">
            <v>-</v>
          </cell>
          <cell r="CU44" t="str">
            <v>-</v>
          </cell>
          <cell r="CV44" t="str">
            <v>-</v>
          </cell>
        </row>
        <row r="45">
          <cell r="A45" t="str">
            <v>לוד</v>
          </cell>
          <cell r="B45" t="str">
            <v>7000</v>
          </cell>
          <cell r="C45">
            <v>577480</v>
          </cell>
          <cell r="D45">
            <v>462065</v>
          </cell>
          <cell r="E45">
            <v>256478</v>
          </cell>
          <cell r="F45">
            <v>14230</v>
          </cell>
          <cell r="G45">
            <v>169062</v>
          </cell>
          <cell r="H45">
            <v>107654</v>
          </cell>
          <cell r="I45">
            <v>59025</v>
          </cell>
          <cell r="J45">
            <v>1709</v>
          </cell>
          <cell r="K45">
            <v>6773</v>
          </cell>
          <cell r="L45">
            <v>207</v>
          </cell>
          <cell r="M45">
            <v>15522</v>
          </cell>
          <cell r="N45">
            <v>462065</v>
          </cell>
          <cell r="O45">
            <v>254192</v>
          </cell>
          <cell r="P45">
            <v>179910</v>
          </cell>
          <cell r="Q45">
            <v>58681</v>
          </cell>
          <cell r="R45">
            <v>96375</v>
          </cell>
          <cell r="S45">
            <v>60.9</v>
          </cell>
          <cell r="T45">
            <v>50359</v>
          </cell>
          <cell r="U45">
            <v>85436</v>
          </cell>
          <cell r="V45">
            <v>58.943536682428956</v>
          </cell>
          <cell r="W45">
            <v>21416</v>
          </cell>
          <cell r="X45">
            <v>8322</v>
          </cell>
          <cell r="Y45">
            <v>121229</v>
          </cell>
          <cell r="Z45">
            <v>7677</v>
          </cell>
          <cell r="AA45">
            <v>1420</v>
          </cell>
          <cell r="AB45">
            <v>207873</v>
          </cell>
          <cell r="AC45">
            <v>97103</v>
          </cell>
          <cell r="AD45">
            <v>56414</v>
          </cell>
          <cell r="AE45">
            <v>34392</v>
          </cell>
          <cell r="AF45">
            <v>5786</v>
          </cell>
          <cell r="AG45">
            <v>7326</v>
          </cell>
          <cell r="AH45" t="str">
            <v>-</v>
          </cell>
          <cell r="AI45" t="str">
            <v>-</v>
          </cell>
          <cell r="AJ45">
            <v>115415</v>
          </cell>
          <cell r="AK45" t="str">
            <v>-</v>
          </cell>
          <cell r="AL45">
            <v>59954</v>
          </cell>
          <cell r="AM45" t="str">
            <v>-</v>
          </cell>
          <cell r="AN45">
            <v>55461</v>
          </cell>
          <cell r="AO45">
            <v>565702</v>
          </cell>
          <cell r="AP45">
            <v>434468</v>
          </cell>
          <cell r="AQ45">
            <v>5823.6758639714308</v>
          </cell>
          <cell r="AR45">
            <v>40147</v>
          </cell>
          <cell r="AS45">
            <v>83570</v>
          </cell>
          <cell r="AT45">
            <v>229665</v>
          </cell>
          <cell r="AU45">
            <v>130761</v>
          </cell>
          <cell r="AV45">
            <v>80256</v>
          </cell>
          <cell r="AW45">
            <v>14134</v>
          </cell>
          <cell r="AX45">
            <v>2915</v>
          </cell>
          <cell r="AY45" t="str">
            <v>-</v>
          </cell>
          <cell r="AZ45">
            <v>78171</v>
          </cell>
          <cell r="BA45">
            <v>434468</v>
          </cell>
          <cell r="BB45">
            <v>163699</v>
          </cell>
          <cell r="BC45">
            <v>61105</v>
          </cell>
          <cell r="BD45">
            <v>20493</v>
          </cell>
          <cell r="BE45">
            <v>135097</v>
          </cell>
          <cell r="BF45">
            <v>6531</v>
          </cell>
          <cell r="BG45">
            <v>2625</v>
          </cell>
          <cell r="BH45">
            <v>13293</v>
          </cell>
          <cell r="BI45">
            <v>113223</v>
          </cell>
          <cell r="BJ45">
            <v>131234</v>
          </cell>
          <cell r="BK45">
            <v>125302</v>
          </cell>
          <cell r="BL45" t="str">
            <v>-</v>
          </cell>
          <cell r="BM45">
            <v>5932</v>
          </cell>
          <cell r="BN45">
            <v>27597</v>
          </cell>
          <cell r="BO45">
            <v>27597</v>
          </cell>
          <cell r="BP45">
            <v>43197</v>
          </cell>
          <cell r="BQ45">
            <v>23575</v>
          </cell>
          <cell r="BR45">
            <v>4998.8</v>
          </cell>
          <cell r="BS45">
            <v>2073.1999999999998</v>
          </cell>
          <cell r="BT45">
            <v>413.5</v>
          </cell>
          <cell r="BU45">
            <v>216.9</v>
          </cell>
          <cell r="BV45">
            <v>2.4</v>
          </cell>
          <cell r="BW45" t="str">
            <v>-</v>
          </cell>
          <cell r="BX45">
            <v>271.5</v>
          </cell>
          <cell r="BY45">
            <v>301.8</v>
          </cell>
          <cell r="BZ45" t="str">
            <v>-</v>
          </cell>
          <cell r="CA45">
            <v>1691.1</v>
          </cell>
          <cell r="CB45" t="str">
            <v>-</v>
          </cell>
          <cell r="CC45" t="str">
            <v>-</v>
          </cell>
          <cell r="CD45" t="str">
            <v>-</v>
          </cell>
          <cell r="CE45" t="str">
            <v>-</v>
          </cell>
          <cell r="CF45" t="str">
            <v>-</v>
          </cell>
          <cell r="CG45">
            <v>28.4</v>
          </cell>
          <cell r="CH45">
            <v>209410</v>
          </cell>
          <cell r="CI45">
            <v>79716</v>
          </cell>
          <cell r="CJ45">
            <v>75481</v>
          </cell>
          <cell r="CK45">
            <v>32119</v>
          </cell>
          <cell r="CL45">
            <v>3056</v>
          </cell>
          <cell r="CM45" t="str">
            <v>-</v>
          </cell>
          <cell r="CN45">
            <v>10426</v>
          </cell>
          <cell r="CO45">
            <v>7758</v>
          </cell>
          <cell r="CP45" t="str">
            <v>-</v>
          </cell>
          <cell r="CQ45">
            <v>125</v>
          </cell>
          <cell r="CR45" t="str">
            <v>-</v>
          </cell>
          <cell r="CS45" t="str">
            <v>-</v>
          </cell>
          <cell r="CT45" t="str">
            <v>-</v>
          </cell>
          <cell r="CU45" t="str">
            <v>-</v>
          </cell>
          <cell r="CV45" t="str">
            <v>-</v>
          </cell>
        </row>
        <row r="46">
          <cell r="A46" t="str">
            <v>מגדל העמק</v>
          </cell>
          <cell r="B46" t="str">
            <v>0874</v>
          </cell>
          <cell r="C46">
            <v>223926</v>
          </cell>
          <cell r="D46">
            <v>199285</v>
          </cell>
          <cell r="E46">
            <v>108139</v>
          </cell>
          <cell r="F46">
            <v>7626</v>
          </cell>
          <cell r="G46">
            <v>80930</v>
          </cell>
          <cell r="H46">
            <v>56270</v>
          </cell>
          <cell r="I46">
            <v>22599</v>
          </cell>
          <cell r="J46">
            <v>1406</v>
          </cell>
          <cell r="K46">
            <v>2178</v>
          </cell>
          <cell r="L46">
            <v>1416</v>
          </cell>
          <cell r="M46">
            <v>412</v>
          </cell>
          <cell r="N46">
            <v>199285</v>
          </cell>
          <cell r="O46">
            <v>105471</v>
          </cell>
          <cell r="P46">
            <v>76104</v>
          </cell>
          <cell r="Q46">
            <v>23942</v>
          </cell>
          <cell r="R46">
            <v>28035</v>
          </cell>
          <cell r="S46">
            <v>85.4</v>
          </cell>
          <cell r="T46">
            <v>21010</v>
          </cell>
          <cell r="U46">
            <v>33885</v>
          </cell>
          <cell r="V46">
            <v>62.003836505828538</v>
          </cell>
          <cell r="W46">
            <v>10894</v>
          </cell>
          <cell r="X46">
            <v>2932</v>
          </cell>
          <cell r="Y46">
            <v>52162</v>
          </cell>
          <cell r="Z46">
            <v>5712</v>
          </cell>
          <cell r="AA46">
            <v>487</v>
          </cell>
          <cell r="AB46">
            <v>93814</v>
          </cell>
          <cell r="AC46">
            <v>50842</v>
          </cell>
          <cell r="AD46">
            <v>22112</v>
          </cell>
          <cell r="AE46">
            <v>15921</v>
          </cell>
          <cell r="AF46">
            <v>100</v>
          </cell>
          <cell r="AG46">
            <v>2439</v>
          </cell>
          <cell r="AH46" t="str">
            <v>-</v>
          </cell>
          <cell r="AI46" t="str">
            <v>-</v>
          </cell>
          <cell r="AJ46">
            <v>24641</v>
          </cell>
          <cell r="AK46" t="str">
            <v>-</v>
          </cell>
          <cell r="AL46">
            <v>13497</v>
          </cell>
          <cell r="AM46">
            <v>4000</v>
          </cell>
          <cell r="AN46">
            <v>7144</v>
          </cell>
          <cell r="AO46">
            <v>226508</v>
          </cell>
          <cell r="AP46">
            <v>199931</v>
          </cell>
          <cell r="AQ46">
            <v>7880.2622352746876</v>
          </cell>
          <cell r="AR46">
            <v>20570</v>
          </cell>
          <cell r="AS46">
            <v>32628</v>
          </cell>
          <cell r="AT46">
            <v>115453</v>
          </cell>
          <cell r="AU46">
            <v>72569</v>
          </cell>
          <cell r="AV46">
            <v>31834</v>
          </cell>
          <cell r="AW46">
            <v>6898</v>
          </cell>
          <cell r="AX46">
            <v>3033</v>
          </cell>
          <cell r="AY46">
            <v>235</v>
          </cell>
          <cell r="AZ46">
            <v>28247</v>
          </cell>
          <cell r="BA46">
            <v>199931</v>
          </cell>
          <cell r="BB46">
            <v>60685</v>
          </cell>
          <cell r="BC46">
            <v>15818</v>
          </cell>
          <cell r="BD46">
            <v>6749</v>
          </cell>
          <cell r="BE46">
            <v>73786</v>
          </cell>
          <cell r="BF46">
            <v>5581</v>
          </cell>
          <cell r="BG46">
            <v>824</v>
          </cell>
          <cell r="BH46">
            <v>141</v>
          </cell>
          <cell r="BI46">
            <v>58914</v>
          </cell>
          <cell r="BJ46">
            <v>26577</v>
          </cell>
          <cell r="BK46">
            <v>23219</v>
          </cell>
          <cell r="BL46" t="str">
            <v>-</v>
          </cell>
          <cell r="BM46">
            <v>3358</v>
          </cell>
          <cell r="BN46">
            <v>-646</v>
          </cell>
          <cell r="BO46">
            <v>-646</v>
          </cell>
          <cell r="BP46">
            <v>-21482</v>
          </cell>
          <cell r="BQ46">
            <v>35713</v>
          </cell>
          <cell r="BR46">
            <v>1638.9</v>
          </cell>
          <cell r="BS46">
            <v>874.9</v>
          </cell>
          <cell r="BT46">
            <v>145.69999999999999</v>
          </cell>
          <cell r="BU46">
            <v>390.3</v>
          </cell>
          <cell r="BV46">
            <v>1.4</v>
          </cell>
          <cell r="BW46" t="str">
            <v>-</v>
          </cell>
          <cell r="BX46" t="str">
            <v>-</v>
          </cell>
          <cell r="BY46">
            <v>220</v>
          </cell>
          <cell r="BZ46" t="str">
            <v>-</v>
          </cell>
          <cell r="CA46">
            <v>0.4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>
            <v>6.3</v>
          </cell>
          <cell r="CH46">
            <v>86656</v>
          </cell>
          <cell r="CI46">
            <v>33555</v>
          </cell>
          <cell r="CJ46">
            <v>14619</v>
          </cell>
          <cell r="CK46">
            <v>29700</v>
          </cell>
          <cell r="CL46">
            <v>1246</v>
          </cell>
          <cell r="CM46" t="str">
            <v>-</v>
          </cell>
          <cell r="CN46" t="str">
            <v>-</v>
          </cell>
          <cell r="CO46">
            <v>6470</v>
          </cell>
          <cell r="CP46" t="str">
            <v>-</v>
          </cell>
          <cell r="CQ46">
            <v>3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</row>
        <row r="47">
          <cell r="A47" t="str">
            <v>מודיעין עילית</v>
          </cell>
          <cell r="B47" t="str">
            <v>3797</v>
          </cell>
          <cell r="C47">
            <v>327620</v>
          </cell>
          <cell r="D47">
            <v>260986</v>
          </cell>
          <cell r="E47">
            <v>98309</v>
          </cell>
          <cell r="F47">
            <v>7939</v>
          </cell>
          <cell r="G47">
            <v>124995</v>
          </cell>
          <cell r="H47">
            <v>67267</v>
          </cell>
          <cell r="I47">
            <v>48813</v>
          </cell>
          <cell r="J47">
            <v>3892</v>
          </cell>
          <cell r="K47">
            <v>29699</v>
          </cell>
          <cell r="L47">
            <v>18271</v>
          </cell>
          <cell r="M47">
            <v>44</v>
          </cell>
          <cell r="N47">
            <v>260986</v>
          </cell>
          <cell r="O47">
            <v>95572</v>
          </cell>
          <cell r="P47">
            <v>20993</v>
          </cell>
          <cell r="Q47">
            <v>13339</v>
          </cell>
          <cell r="R47">
            <v>17214</v>
          </cell>
          <cell r="S47">
            <v>77.5</v>
          </cell>
          <cell r="T47">
            <v>11772</v>
          </cell>
          <cell r="U47">
            <v>38815</v>
          </cell>
          <cell r="V47">
            <v>30.328481257245908</v>
          </cell>
          <cell r="W47">
            <v>26703</v>
          </cell>
          <cell r="X47">
            <v>1567</v>
          </cell>
          <cell r="Y47">
            <v>7654</v>
          </cell>
          <cell r="Z47">
            <v>5693</v>
          </cell>
          <cell r="AA47">
            <v>1242</v>
          </cell>
          <cell r="AB47">
            <v>165414</v>
          </cell>
          <cell r="AC47">
            <v>57424</v>
          </cell>
          <cell r="AD47">
            <v>34189</v>
          </cell>
          <cell r="AE47">
            <v>45669</v>
          </cell>
          <cell r="AF47" t="str">
            <v>-</v>
          </cell>
          <cell r="AG47">
            <v>4412</v>
          </cell>
          <cell r="AH47" t="str">
            <v>-</v>
          </cell>
          <cell r="AI47" t="str">
            <v>-</v>
          </cell>
          <cell r="AJ47">
            <v>66634</v>
          </cell>
          <cell r="AK47" t="str">
            <v>-</v>
          </cell>
          <cell r="AL47">
            <v>39015</v>
          </cell>
          <cell r="AM47" t="str">
            <v>-</v>
          </cell>
          <cell r="AN47">
            <v>27619</v>
          </cell>
          <cell r="AO47">
            <v>330890</v>
          </cell>
          <cell r="AP47">
            <v>259088</v>
          </cell>
          <cell r="AQ47">
            <v>3697.0050588958334</v>
          </cell>
          <cell r="AR47">
            <v>15948</v>
          </cell>
          <cell r="AS47">
            <v>30647</v>
          </cell>
          <cell r="AT47">
            <v>162635</v>
          </cell>
          <cell r="AU47">
            <v>80899</v>
          </cell>
          <cell r="AV47">
            <v>60386</v>
          </cell>
          <cell r="AW47">
            <v>6698</v>
          </cell>
          <cell r="AX47">
            <v>21408</v>
          </cell>
          <cell r="AY47">
            <v>13931</v>
          </cell>
          <cell r="AZ47">
            <v>28450</v>
          </cell>
          <cell r="BA47">
            <v>259088</v>
          </cell>
          <cell r="BB47">
            <v>42602</v>
          </cell>
          <cell r="BC47">
            <v>13864</v>
          </cell>
          <cell r="BD47">
            <v>6852</v>
          </cell>
          <cell r="BE47">
            <v>127242</v>
          </cell>
          <cell r="BF47">
            <v>1260</v>
          </cell>
          <cell r="BG47">
            <v>503</v>
          </cell>
          <cell r="BH47">
            <v>4453</v>
          </cell>
          <cell r="BI47">
            <v>83028</v>
          </cell>
          <cell r="BJ47">
            <v>71802</v>
          </cell>
          <cell r="BK47">
            <v>70885</v>
          </cell>
          <cell r="BL47" t="str">
            <v>-</v>
          </cell>
          <cell r="BM47">
            <v>917</v>
          </cell>
          <cell r="BN47">
            <v>1898</v>
          </cell>
          <cell r="BO47">
            <v>1898</v>
          </cell>
          <cell r="BP47">
            <v>5448</v>
          </cell>
          <cell r="BQ47">
            <v>14042</v>
          </cell>
          <cell r="BR47">
            <v>1278.7</v>
          </cell>
          <cell r="BS47">
            <v>1067.9000000000001</v>
          </cell>
          <cell r="BT47">
            <v>58.4</v>
          </cell>
          <cell r="BU47">
            <v>8.4</v>
          </cell>
          <cell r="BV47">
            <v>0.6</v>
          </cell>
          <cell r="BW47" t="str">
            <v>-</v>
          </cell>
          <cell r="BX47" t="str">
            <v>-</v>
          </cell>
          <cell r="BY47">
            <v>33.6</v>
          </cell>
          <cell r="BZ47" t="str">
            <v>-</v>
          </cell>
          <cell r="CA47" t="str">
            <v>-</v>
          </cell>
          <cell r="CB47" t="str">
            <v>-</v>
          </cell>
          <cell r="CC47" t="str">
            <v>-</v>
          </cell>
          <cell r="CD47">
            <v>109.8</v>
          </cell>
          <cell r="CE47" t="str">
            <v>-</v>
          </cell>
          <cell r="CF47" t="str">
            <v>-</v>
          </cell>
          <cell r="CG47">
            <v>0</v>
          </cell>
          <cell r="CH47">
            <v>44362</v>
          </cell>
          <cell r="CI47">
            <v>37752</v>
          </cell>
          <cell r="CJ47">
            <v>4152</v>
          </cell>
          <cell r="CK47">
            <v>525</v>
          </cell>
          <cell r="CL47">
            <v>293</v>
          </cell>
          <cell r="CM47" t="str">
            <v>-</v>
          </cell>
          <cell r="CN47" t="str">
            <v>-</v>
          </cell>
          <cell r="CO47">
            <v>776</v>
          </cell>
          <cell r="CP47" t="str">
            <v>-</v>
          </cell>
          <cell r="CQ47" t="str">
            <v>-</v>
          </cell>
          <cell r="CR47" t="str">
            <v>-</v>
          </cell>
          <cell r="CS47" t="str">
            <v>-</v>
          </cell>
          <cell r="CT47">
            <v>864</v>
          </cell>
          <cell r="CU47" t="str">
            <v>-</v>
          </cell>
          <cell r="CV47" t="str">
            <v>-</v>
          </cell>
        </row>
        <row r="48">
          <cell r="A48" t="str">
            <v>מודיעין-מכבים-רעות*</v>
          </cell>
          <cell r="B48" t="str">
            <v>1200</v>
          </cell>
          <cell r="C48">
            <v>920052</v>
          </cell>
          <cell r="D48">
            <v>575756</v>
          </cell>
          <cell r="E48">
            <v>264347</v>
          </cell>
          <cell r="F48">
            <v>30612</v>
          </cell>
          <cell r="G48">
            <v>272221</v>
          </cell>
          <cell r="H48">
            <v>239152</v>
          </cell>
          <cell r="I48">
            <v>24095</v>
          </cell>
          <cell r="J48">
            <v>4993</v>
          </cell>
          <cell r="K48">
            <v>2593</v>
          </cell>
          <cell r="L48">
            <v>247</v>
          </cell>
          <cell r="M48">
            <v>5983</v>
          </cell>
          <cell r="N48">
            <v>575756</v>
          </cell>
          <cell r="O48">
            <v>330546</v>
          </cell>
          <cell r="P48">
            <v>235632</v>
          </cell>
          <cell r="Q48">
            <v>148386</v>
          </cell>
          <cell r="R48">
            <v>153361</v>
          </cell>
          <cell r="S48">
            <v>96.8</v>
          </cell>
          <cell r="T48">
            <v>146358</v>
          </cell>
          <cell r="U48">
            <v>166309</v>
          </cell>
          <cell r="V48">
            <v>88.003655845444328</v>
          </cell>
          <cell r="W48">
            <v>17226</v>
          </cell>
          <cell r="X48">
            <v>2028</v>
          </cell>
          <cell r="Y48">
            <v>87246</v>
          </cell>
          <cell r="Z48">
            <v>20636</v>
          </cell>
          <cell r="AA48">
            <v>1030</v>
          </cell>
          <cell r="AB48">
            <v>245210</v>
          </cell>
          <cell r="AC48">
            <v>213216</v>
          </cell>
          <cell r="AD48">
            <v>23073</v>
          </cell>
          <cell r="AE48" t="str">
            <v>-</v>
          </cell>
          <cell r="AF48" t="str">
            <v>-</v>
          </cell>
          <cell r="AG48">
            <v>153</v>
          </cell>
          <cell r="AH48" t="str">
            <v>-</v>
          </cell>
          <cell r="AI48" t="str">
            <v>-</v>
          </cell>
          <cell r="AJ48">
            <v>344296</v>
          </cell>
          <cell r="AK48">
            <v>246</v>
          </cell>
          <cell r="AL48">
            <v>78589</v>
          </cell>
          <cell r="AM48">
            <v>10000</v>
          </cell>
          <cell r="AN48">
            <v>255461</v>
          </cell>
          <cell r="AO48">
            <v>847349</v>
          </cell>
          <cell r="AP48">
            <v>575210</v>
          </cell>
          <cell r="AQ48">
            <v>6298.2688711830406</v>
          </cell>
          <cell r="AR48">
            <v>46777</v>
          </cell>
          <cell r="AS48">
            <v>132459</v>
          </cell>
          <cell r="AT48">
            <v>362810</v>
          </cell>
          <cell r="AU48">
            <v>307689</v>
          </cell>
          <cell r="AV48">
            <v>32385</v>
          </cell>
          <cell r="AW48">
            <v>15051</v>
          </cell>
          <cell r="AX48" t="str">
            <v>-</v>
          </cell>
          <cell r="AY48" t="str">
            <v>-</v>
          </cell>
          <cell r="AZ48">
            <v>33164</v>
          </cell>
          <cell r="BA48">
            <v>575210</v>
          </cell>
          <cell r="BB48">
            <v>266556</v>
          </cell>
          <cell r="BC48">
            <v>192277</v>
          </cell>
          <cell r="BD48">
            <v>7690</v>
          </cell>
          <cell r="BE48">
            <v>173818</v>
          </cell>
          <cell r="BF48">
            <v>8454</v>
          </cell>
          <cell r="BG48">
            <v>1413</v>
          </cell>
          <cell r="BH48">
            <v>2623</v>
          </cell>
          <cell r="BI48">
            <v>122346</v>
          </cell>
          <cell r="BJ48">
            <v>272139</v>
          </cell>
          <cell r="BK48">
            <v>262803</v>
          </cell>
          <cell r="BL48" t="str">
            <v>-</v>
          </cell>
          <cell r="BM48">
            <v>9336</v>
          </cell>
          <cell r="BN48">
            <v>546</v>
          </cell>
          <cell r="BO48">
            <v>546</v>
          </cell>
          <cell r="BP48">
            <v>-7318</v>
          </cell>
          <cell r="BQ48">
            <v>58599</v>
          </cell>
          <cell r="BR48">
            <v>5435.3</v>
          </cell>
          <cell r="BS48">
            <v>3843.6</v>
          </cell>
          <cell r="BT48">
            <v>500.7</v>
          </cell>
          <cell r="BU48">
            <v>45.9</v>
          </cell>
          <cell r="BV48">
            <v>3</v>
          </cell>
          <cell r="BW48">
            <v>3.6</v>
          </cell>
          <cell r="BX48">
            <v>222.3</v>
          </cell>
          <cell r="BY48">
            <v>247.1</v>
          </cell>
          <cell r="BZ48" t="str">
            <v>-</v>
          </cell>
          <cell r="CA48">
            <v>506.7</v>
          </cell>
          <cell r="CB48" t="str">
            <v>-</v>
          </cell>
          <cell r="CC48" t="str">
            <v>-</v>
          </cell>
          <cell r="CD48" t="str">
            <v>-</v>
          </cell>
          <cell r="CE48" t="str">
            <v>-</v>
          </cell>
          <cell r="CF48" t="str">
            <v>-</v>
          </cell>
          <cell r="CG48">
            <v>62.4</v>
          </cell>
          <cell r="CH48">
            <v>255531</v>
          </cell>
          <cell r="CI48">
            <v>163104</v>
          </cell>
          <cell r="CJ48">
            <v>68831</v>
          </cell>
          <cell r="CK48">
            <v>4795</v>
          </cell>
          <cell r="CL48">
            <v>4145</v>
          </cell>
          <cell r="CM48">
            <v>252</v>
          </cell>
          <cell r="CN48">
            <v>3933</v>
          </cell>
          <cell r="CO48">
            <v>8836</v>
          </cell>
          <cell r="CP48" t="str">
            <v>-</v>
          </cell>
          <cell r="CQ48">
            <v>28</v>
          </cell>
          <cell r="CR48" t="str">
            <v>-</v>
          </cell>
          <cell r="CS48" t="str">
            <v>-</v>
          </cell>
          <cell r="CT48" t="str">
            <v>-</v>
          </cell>
          <cell r="CU48" t="str">
            <v>-</v>
          </cell>
          <cell r="CV48" t="str">
            <v>-</v>
          </cell>
        </row>
        <row r="49">
          <cell r="A49" t="str">
            <v>מעלה אדומים</v>
          </cell>
          <cell r="B49" t="str">
            <v>3616</v>
          </cell>
          <cell r="C49">
            <v>330120</v>
          </cell>
          <cell r="D49">
            <v>279763</v>
          </cell>
          <cell r="E49">
            <v>129809</v>
          </cell>
          <cell r="F49">
            <v>25560</v>
          </cell>
          <cell r="G49">
            <v>90790</v>
          </cell>
          <cell r="H49">
            <v>59864</v>
          </cell>
          <cell r="I49">
            <v>22576</v>
          </cell>
          <cell r="J49">
            <v>7844</v>
          </cell>
          <cell r="K49">
            <v>32350</v>
          </cell>
          <cell r="L49">
            <v>22905</v>
          </cell>
          <cell r="M49">
            <v>1254</v>
          </cell>
          <cell r="N49">
            <v>279763</v>
          </cell>
          <cell r="O49">
            <v>168483</v>
          </cell>
          <cell r="P49">
            <v>87605</v>
          </cell>
          <cell r="Q49">
            <v>45504</v>
          </cell>
          <cell r="R49">
            <v>55690</v>
          </cell>
          <cell r="S49">
            <v>81.7</v>
          </cell>
          <cell r="T49">
            <v>44211</v>
          </cell>
          <cell r="U49">
            <v>55597</v>
          </cell>
          <cell r="V49">
            <v>79.520477723618171</v>
          </cell>
          <cell r="W49">
            <v>9140</v>
          </cell>
          <cell r="X49">
            <v>1293</v>
          </cell>
          <cell r="Y49">
            <v>42101</v>
          </cell>
          <cell r="Z49">
            <v>7208</v>
          </cell>
          <cell r="AA49">
            <v>1230</v>
          </cell>
          <cell r="AB49">
            <v>111280</v>
          </cell>
          <cell r="AC49">
            <v>49389</v>
          </cell>
          <cell r="AD49">
            <v>20574</v>
          </cell>
          <cell r="AE49">
            <v>28694</v>
          </cell>
          <cell r="AF49">
            <v>1590</v>
          </cell>
          <cell r="AG49">
            <v>2810</v>
          </cell>
          <cell r="AH49" t="str">
            <v>-</v>
          </cell>
          <cell r="AI49" t="str">
            <v>-</v>
          </cell>
          <cell r="AJ49">
            <v>50357</v>
          </cell>
          <cell r="AK49" t="str">
            <v>-</v>
          </cell>
          <cell r="AL49">
            <v>19983</v>
          </cell>
          <cell r="AM49">
            <v>18000</v>
          </cell>
          <cell r="AN49">
            <v>12374</v>
          </cell>
          <cell r="AO49">
            <v>324143</v>
          </cell>
          <cell r="AP49">
            <v>279648</v>
          </cell>
          <cell r="AQ49">
            <v>7394.7832359739405</v>
          </cell>
          <cell r="AR49">
            <v>26616</v>
          </cell>
          <cell r="AS49">
            <v>61199</v>
          </cell>
          <cell r="AT49">
            <v>142875</v>
          </cell>
          <cell r="AU49">
            <v>91614</v>
          </cell>
          <cell r="AV49">
            <v>32046</v>
          </cell>
          <cell r="AW49">
            <v>15990</v>
          </cell>
          <cell r="AX49">
            <v>32022</v>
          </cell>
          <cell r="AY49">
            <v>19959</v>
          </cell>
          <cell r="AZ49">
            <v>16936</v>
          </cell>
          <cell r="BA49">
            <v>279648</v>
          </cell>
          <cell r="BB49">
            <v>96721</v>
          </cell>
          <cell r="BC49">
            <v>41945</v>
          </cell>
          <cell r="BD49">
            <v>7804</v>
          </cell>
          <cell r="BE49">
            <v>127635</v>
          </cell>
          <cell r="BF49">
            <v>7178</v>
          </cell>
          <cell r="BG49">
            <v>869</v>
          </cell>
          <cell r="BH49">
            <v>2320</v>
          </cell>
          <cell r="BI49">
            <v>44925</v>
          </cell>
          <cell r="BJ49">
            <v>44495</v>
          </cell>
          <cell r="BK49">
            <v>40686</v>
          </cell>
          <cell r="BL49" t="str">
            <v>-</v>
          </cell>
          <cell r="BM49">
            <v>3809</v>
          </cell>
          <cell r="BN49">
            <v>115</v>
          </cell>
          <cell r="BO49">
            <v>115</v>
          </cell>
          <cell r="BP49">
            <v>-22447</v>
          </cell>
          <cell r="BQ49">
            <v>65797</v>
          </cell>
          <cell r="BR49">
            <v>2446</v>
          </cell>
          <cell r="BS49">
            <v>1231</v>
          </cell>
          <cell r="BT49">
            <v>88</v>
          </cell>
          <cell r="BU49">
            <v>307</v>
          </cell>
          <cell r="BV49">
            <v>1</v>
          </cell>
          <cell r="BW49" t="str">
            <v>-</v>
          </cell>
          <cell r="BX49">
            <v>4</v>
          </cell>
          <cell r="BY49">
            <v>790</v>
          </cell>
          <cell r="BZ49" t="str">
            <v>-</v>
          </cell>
          <cell r="CA49">
            <v>10</v>
          </cell>
          <cell r="CB49" t="str">
            <v>-</v>
          </cell>
          <cell r="CC49" t="str">
            <v>-</v>
          </cell>
          <cell r="CD49" t="str">
            <v>-</v>
          </cell>
          <cell r="CE49" t="str">
            <v>-</v>
          </cell>
          <cell r="CF49" t="str">
            <v>-</v>
          </cell>
          <cell r="CG49">
            <v>15</v>
          </cell>
          <cell r="CH49">
            <v>97202</v>
          </cell>
          <cell r="CI49">
            <v>54909</v>
          </cell>
          <cell r="CJ49">
            <v>11206</v>
          </cell>
          <cell r="CK49">
            <v>18590</v>
          </cell>
          <cell r="CL49">
            <v>726</v>
          </cell>
          <cell r="CM49" t="str">
            <v>-</v>
          </cell>
          <cell r="CN49">
            <v>156</v>
          </cell>
          <cell r="CO49">
            <v>10686</v>
          </cell>
          <cell r="CP49" t="str">
            <v>-</v>
          </cell>
          <cell r="CQ49" t="str">
            <v>-</v>
          </cell>
          <cell r="CR49" t="str">
            <v>-</v>
          </cell>
          <cell r="CS49" t="str">
            <v>-</v>
          </cell>
          <cell r="CT49" t="str">
            <v>-</v>
          </cell>
          <cell r="CU49" t="str">
            <v>-</v>
          </cell>
          <cell r="CV49" t="str">
            <v>-</v>
          </cell>
        </row>
        <row r="50">
          <cell r="A50" t="str">
            <v>מעלות-תרשיחא</v>
          </cell>
          <cell r="B50" t="str">
            <v>1063</v>
          </cell>
          <cell r="C50">
            <v>216772</v>
          </cell>
          <cell r="D50">
            <v>152277</v>
          </cell>
          <cell r="E50">
            <v>85059</v>
          </cell>
          <cell r="F50">
            <v>12439</v>
          </cell>
          <cell r="G50">
            <v>51841</v>
          </cell>
          <cell r="H50">
            <v>30016</v>
          </cell>
          <cell r="I50">
            <v>15645</v>
          </cell>
          <cell r="J50">
            <v>4208</v>
          </cell>
          <cell r="K50">
            <v>949</v>
          </cell>
          <cell r="L50">
            <v>372</v>
          </cell>
          <cell r="M50">
            <v>1989</v>
          </cell>
          <cell r="N50">
            <v>152277</v>
          </cell>
          <cell r="O50">
            <v>68819</v>
          </cell>
          <cell r="P50">
            <v>44120</v>
          </cell>
          <cell r="Q50">
            <v>22776</v>
          </cell>
          <cell r="R50">
            <v>24296</v>
          </cell>
          <cell r="S50">
            <v>93.7</v>
          </cell>
          <cell r="T50">
            <v>21319</v>
          </cell>
          <cell r="U50">
            <v>29832</v>
          </cell>
          <cell r="V50">
            <v>71.463529096272467</v>
          </cell>
          <cell r="W50">
            <v>8336</v>
          </cell>
          <cell r="X50">
            <v>1457</v>
          </cell>
          <cell r="Y50">
            <v>21344</v>
          </cell>
          <cell r="Z50">
            <v>3341</v>
          </cell>
          <cell r="AA50">
            <v>568</v>
          </cell>
          <cell r="AB50">
            <v>83458</v>
          </cell>
          <cell r="AC50">
            <v>26675</v>
          </cell>
          <cell r="AD50">
            <v>15077</v>
          </cell>
          <cell r="AE50">
            <v>28006</v>
          </cell>
          <cell r="AF50" t="str">
            <v>-</v>
          </cell>
          <cell r="AG50">
            <v>3065</v>
          </cell>
          <cell r="AH50" t="str">
            <v>-</v>
          </cell>
          <cell r="AI50" t="str">
            <v>-</v>
          </cell>
          <cell r="AJ50">
            <v>64495</v>
          </cell>
          <cell r="AK50" t="str">
            <v>-</v>
          </cell>
          <cell r="AL50">
            <v>30163</v>
          </cell>
          <cell r="AM50" t="str">
            <v>-</v>
          </cell>
          <cell r="AN50">
            <v>34332</v>
          </cell>
          <cell r="AO50">
            <v>218123</v>
          </cell>
          <cell r="AP50">
            <v>152155</v>
          </cell>
          <cell r="AQ50">
            <v>7154.521777197222</v>
          </cell>
          <cell r="AR50">
            <v>22435</v>
          </cell>
          <cell r="AS50">
            <v>33420</v>
          </cell>
          <cell r="AT50">
            <v>72217</v>
          </cell>
          <cell r="AU50">
            <v>36953</v>
          </cell>
          <cell r="AV50">
            <v>20815</v>
          </cell>
          <cell r="AW50">
            <v>10705</v>
          </cell>
          <cell r="AX50">
            <v>6827</v>
          </cell>
          <cell r="AY50">
            <v>353</v>
          </cell>
          <cell r="AZ50">
            <v>17256</v>
          </cell>
          <cell r="BA50">
            <v>152155</v>
          </cell>
          <cell r="BB50">
            <v>66156</v>
          </cell>
          <cell r="BC50">
            <v>17342</v>
          </cell>
          <cell r="BD50">
            <v>5902</v>
          </cell>
          <cell r="BE50">
            <v>38060</v>
          </cell>
          <cell r="BF50">
            <v>9280</v>
          </cell>
          <cell r="BG50">
            <v>1620</v>
          </cell>
          <cell r="BH50">
            <v>4191</v>
          </cell>
          <cell r="BI50">
            <v>32848</v>
          </cell>
          <cell r="BJ50">
            <v>65968</v>
          </cell>
          <cell r="BK50">
            <v>53900</v>
          </cell>
          <cell r="BL50" t="str">
            <v>-</v>
          </cell>
          <cell r="BM50">
            <v>12068</v>
          </cell>
          <cell r="BN50">
            <v>122</v>
          </cell>
          <cell r="BO50">
            <v>122</v>
          </cell>
          <cell r="BP50">
            <v>-9678</v>
          </cell>
          <cell r="BQ50">
            <v>49588</v>
          </cell>
          <cell r="BR50">
            <v>1257</v>
          </cell>
          <cell r="BS50">
            <v>781.4</v>
          </cell>
          <cell r="BT50">
            <v>67.5</v>
          </cell>
          <cell r="BU50">
            <v>160.5</v>
          </cell>
          <cell r="BV50">
            <v>2.2999999999999998</v>
          </cell>
          <cell r="BW50">
            <v>15.3</v>
          </cell>
          <cell r="BX50">
            <v>14.2</v>
          </cell>
          <cell r="BY50">
            <v>155.6</v>
          </cell>
          <cell r="BZ50" t="str">
            <v>-</v>
          </cell>
          <cell r="CA50">
            <v>48.5</v>
          </cell>
          <cell r="CB50">
            <v>0.1</v>
          </cell>
          <cell r="CC50" t="str">
            <v>-</v>
          </cell>
          <cell r="CD50" t="str">
            <v>-</v>
          </cell>
          <cell r="CE50" t="str">
            <v>-</v>
          </cell>
          <cell r="CF50" t="str">
            <v>-</v>
          </cell>
          <cell r="CG50">
            <v>11.6</v>
          </cell>
          <cell r="CH50">
            <v>54059</v>
          </cell>
          <cell r="CI50">
            <v>30631</v>
          </cell>
          <cell r="CJ50">
            <v>9637</v>
          </cell>
          <cell r="CK50">
            <v>6853</v>
          </cell>
          <cell r="CL50">
            <v>3053</v>
          </cell>
          <cell r="CM50">
            <v>1213</v>
          </cell>
          <cell r="CN50">
            <v>189</v>
          </cell>
          <cell r="CO50">
            <v>1637</v>
          </cell>
          <cell r="CP50" t="str">
            <v>-</v>
          </cell>
          <cell r="CQ50">
            <v>7</v>
          </cell>
          <cell r="CR50">
            <v>1</v>
          </cell>
          <cell r="CS50" t="str">
            <v>-</v>
          </cell>
          <cell r="CT50" t="str">
            <v>-</v>
          </cell>
          <cell r="CU50" t="str">
            <v>-</v>
          </cell>
          <cell r="CV50" t="str">
            <v>-</v>
          </cell>
        </row>
        <row r="51">
          <cell r="A51" t="str">
            <v>נהרייה</v>
          </cell>
          <cell r="B51" t="str">
            <v>9100</v>
          </cell>
          <cell r="C51">
            <v>519654</v>
          </cell>
          <cell r="D51">
            <v>426471</v>
          </cell>
          <cell r="E51">
            <v>244221</v>
          </cell>
          <cell r="F51">
            <v>15401</v>
          </cell>
          <cell r="G51">
            <v>106661</v>
          </cell>
          <cell r="H51">
            <v>62607</v>
          </cell>
          <cell r="I51">
            <v>38750</v>
          </cell>
          <cell r="J51">
            <v>3716</v>
          </cell>
          <cell r="K51">
            <v>47792</v>
          </cell>
          <cell r="L51">
            <v>44245</v>
          </cell>
          <cell r="M51">
            <v>12396</v>
          </cell>
          <cell r="N51">
            <v>426471</v>
          </cell>
          <cell r="O51">
            <v>276650</v>
          </cell>
          <cell r="P51">
            <v>156237</v>
          </cell>
          <cell r="Q51">
            <v>83502</v>
          </cell>
          <cell r="R51">
            <v>121105</v>
          </cell>
          <cell r="S51">
            <v>68.900000000000006</v>
          </cell>
          <cell r="T51">
            <v>74940</v>
          </cell>
          <cell r="U51">
            <v>107357</v>
          </cell>
          <cell r="V51">
            <v>69.804484104436597</v>
          </cell>
          <cell r="W51">
            <v>22834</v>
          </cell>
          <cell r="X51">
            <v>8562</v>
          </cell>
          <cell r="Y51">
            <v>72735</v>
          </cell>
          <cell r="Z51">
            <v>6802</v>
          </cell>
          <cell r="AA51">
            <v>1519</v>
          </cell>
          <cell r="AB51">
            <v>149821</v>
          </cell>
          <cell r="AC51">
            <v>55535</v>
          </cell>
          <cell r="AD51">
            <v>36982</v>
          </cell>
          <cell r="AE51">
            <v>43917</v>
          </cell>
          <cell r="AF51" t="str">
            <v>-</v>
          </cell>
          <cell r="AG51">
            <v>8374</v>
          </cell>
          <cell r="AH51" t="str">
            <v>-</v>
          </cell>
          <cell r="AI51" t="str">
            <v>-</v>
          </cell>
          <cell r="AJ51">
            <v>93183</v>
          </cell>
          <cell r="AK51">
            <v>2279</v>
          </cell>
          <cell r="AL51">
            <v>35026</v>
          </cell>
          <cell r="AM51">
            <v>30000</v>
          </cell>
          <cell r="AN51">
            <v>25878</v>
          </cell>
          <cell r="AO51">
            <v>525682</v>
          </cell>
          <cell r="AP51">
            <v>429596</v>
          </cell>
          <cell r="AQ51">
            <v>7661.6514722242928</v>
          </cell>
          <cell r="AR51">
            <v>39532</v>
          </cell>
          <cell r="AS51">
            <v>104572</v>
          </cell>
          <cell r="AT51">
            <v>179427</v>
          </cell>
          <cell r="AU51">
            <v>94864</v>
          </cell>
          <cell r="AV51">
            <v>52377</v>
          </cell>
          <cell r="AW51">
            <v>24139</v>
          </cell>
          <cell r="AX51">
            <v>42324</v>
          </cell>
          <cell r="AY51">
            <v>26312</v>
          </cell>
          <cell r="AZ51">
            <v>63741</v>
          </cell>
          <cell r="BA51">
            <v>429596</v>
          </cell>
          <cell r="BB51">
            <v>128048</v>
          </cell>
          <cell r="BC51">
            <v>44470</v>
          </cell>
          <cell r="BD51">
            <v>8809</v>
          </cell>
          <cell r="BE51">
            <v>150859</v>
          </cell>
          <cell r="BF51">
            <v>18536</v>
          </cell>
          <cell r="BG51">
            <v>2878</v>
          </cell>
          <cell r="BH51">
            <v>8230</v>
          </cell>
          <cell r="BI51">
            <v>121045</v>
          </cell>
          <cell r="BJ51">
            <v>96086</v>
          </cell>
          <cell r="BK51">
            <v>94057</v>
          </cell>
          <cell r="BL51" t="str">
            <v>-</v>
          </cell>
          <cell r="BM51">
            <v>2029</v>
          </cell>
          <cell r="BN51">
            <v>-3125</v>
          </cell>
          <cell r="BO51">
            <v>-3125</v>
          </cell>
          <cell r="BP51">
            <v>-47524</v>
          </cell>
          <cell r="BQ51">
            <v>113486</v>
          </cell>
          <cell r="BR51">
            <v>3719.3</v>
          </cell>
          <cell r="BS51">
            <v>2127.3000000000002</v>
          </cell>
          <cell r="BT51">
            <v>213.1</v>
          </cell>
          <cell r="BU51">
            <v>129.9</v>
          </cell>
          <cell r="BV51">
            <v>6</v>
          </cell>
          <cell r="BW51">
            <v>49</v>
          </cell>
          <cell r="BX51">
            <v>185.8</v>
          </cell>
          <cell r="BY51">
            <v>131.4</v>
          </cell>
          <cell r="BZ51" t="str">
            <v>-</v>
          </cell>
          <cell r="CA51">
            <v>735.3</v>
          </cell>
          <cell r="CB51">
            <v>11.7</v>
          </cell>
          <cell r="CC51" t="str">
            <v>-</v>
          </cell>
          <cell r="CD51" t="str">
            <v>-</v>
          </cell>
          <cell r="CE51" t="str">
            <v>-</v>
          </cell>
          <cell r="CF51" t="str">
            <v>-</v>
          </cell>
          <cell r="CG51">
            <v>130.1</v>
          </cell>
          <cell r="CH51">
            <v>187521</v>
          </cell>
          <cell r="CI51">
            <v>105550</v>
          </cell>
          <cell r="CJ51">
            <v>43712</v>
          </cell>
          <cell r="CK51">
            <v>10902</v>
          </cell>
          <cell r="CL51">
            <v>7516</v>
          </cell>
          <cell r="CM51">
            <v>4441</v>
          </cell>
          <cell r="CN51">
            <v>1435</v>
          </cell>
          <cell r="CO51">
            <v>853</v>
          </cell>
          <cell r="CP51" t="str">
            <v>-</v>
          </cell>
          <cell r="CQ51">
            <v>42</v>
          </cell>
          <cell r="CR51">
            <v>85</v>
          </cell>
          <cell r="CS51" t="str">
            <v>-</v>
          </cell>
          <cell r="CT51" t="str">
            <v>-</v>
          </cell>
          <cell r="CU51" t="str">
            <v>-</v>
          </cell>
          <cell r="CV51" t="str">
            <v>-</v>
          </cell>
        </row>
        <row r="52">
          <cell r="A52" t="str">
            <v>נס ציונה</v>
          </cell>
          <cell r="B52" t="str">
            <v>7200</v>
          </cell>
          <cell r="C52">
            <v>423449</v>
          </cell>
          <cell r="D52">
            <v>368316</v>
          </cell>
          <cell r="E52">
            <v>181445</v>
          </cell>
          <cell r="F52">
            <v>18371</v>
          </cell>
          <cell r="G52">
            <v>161212</v>
          </cell>
          <cell r="H52">
            <v>131058</v>
          </cell>
          <cell r="I52">
            <v>21250</v>
          </cell>
          <cell r="J52">
            <v>8904</v>
          </cell>
          <cell r="K52">
            <v>1899</v>
          </cell>
          <cell r="L52">
            <v>1899</v>
          </cell>
          <cell r="M52">
            <v>5389</v>
          </cell>
          <cell r="N52">
            <v>368316</v>
          </cell>
          <cell r="O52">
            <v>241152</v>
          </cell>
          <cell r="P52">
            <v>151680</v>
          </cell>
          <cell r="Q52">
            <v>85436</v>
          </cell>
          <cell r="R52">
            <v>101267</v>
          </cell>
          <cell r="S52">
            <v>84.4</v>
          </cell>
          <cell r="T52">
            <v>81392</v>
          </cell>
          <cell r="U52">
            <v>96750</v>
          </cell>
          <cell r="V52">
            <v>84.126098191214467</v>
          </cell>
          <cell r="W52">
            <v>17460</v>
          </cell>
          <cell r="X52">
            <v>4044</v>
          </cell>
          <cell r="Y52">
            <v>66244</v>
          </cell>
          <cell r="Z52">
            <v>28507</v>
          </cell>
          <cell r="AA52">
            <v>720</v>
          </cell>
          <cell r="AB52">
            <v>127164</v>
          </cell>
          <cell r="AC52">
            <v>99904</v>
          </cell>
          <cell r="AD52">
            <v>20530</v>
          </cell>
          <cell r="AE52" t="str">
            <v>-</v>
          </cell>
          <cell r="AF52" t="str">
            <v>-</v>
          </cell>
          <cell r="AG52">
            <v>3099</v>
          </cell>
          <cell r="AH52" t="str">
            <v>-</v>
          </cell>
          <cell r="AI52" t="str">
            <v>-</v>
          </cell>
          <cell r="AJ52">
            <v>55133</v>
          </cell>
          <cell r="AK52">
            <v>3744</v>
          </cell>
          <cell r="AL52">
            <v>16715</v>
          </cell>
          <cell r="AM52" t="str">
            <v>-</v>
          </cell>
          <cell r="AN52">
            <v>34674</v>
          </cell>
          <cell r="AO52">
            <v>428367</v>
          </cell>
          <cell r="AP52">
            <v>367766</v>
          </cell>
          <cell r="AQ52">
            <v>7488.9559251100336</v>
          </cell>
          <cell r="AR52">
            <v>24256</v>
          </cell>
          <cell r="AS52">
            <v>71944</v>
          </cell>
          <cell r="AT52">
            <v>239824</v>
          </cell>
          <cell r="AU52">
            <v>172553</v>
          </cell>
          <cell r="AV52">
            <v>31290</v>
          </cell>
          <cell r="AW52">
            <v>33495</v>
          </cell>
          <cell r="AX52" t="str">
            <v>-</v>
          </cell>
          <cell r="AY52" t="str">
            <v>-</v>
          </cell>
          <cell r="AZ52">
            <v>31742</v>
          </cell>
          <cell r="BA52">
            <v>367766</v>
          </cell>
          <cell r="BB52">
            <v>167482</v>
          </cell>
          <cell r="BC52">
            <v>107691</v>
          </cell>
          <cell r="BD52">
            <v>7718</v>
          </cell>
          <cell r="BE52">
            <v>144494</v>
          </cell>
          <cell r="BF52">
            <v>312</v>
          </cell>
          <cell r="BG52">
            <v>1520</v>
          </cell>
          <cell r="BH52">
            <v>237</v>
          </cell>
          <cell r="BI52">
            <v>53721</v>
          </cell>
          <cell r="BJ52">
            <v>60601</v>
          </cell>
          <cell r="BK52">
            <v>54418</v>
          </cell>
          <cell r="BL52" t="str">
            <v>-</v>
          </cell>
          <cell r="BM52">
            <v>6183</v>
          </cell>
          <cell r="BN52">
            <v>550</v>
          </cell>
          <cell r="BO52">
            <v>550</v>
          </cell>
          <cell r="BP52">
            <v>920</v>
          </cell>
          <cell r="BQ52">
            <v>3069</v>
          </cell>
          <cell r="BR52">
            <v>9480.6</v>
          </cell>
          <cell r="BS52">
            <v>1968.1</v>
          </cell>
          <cell r="BT52">
            <v>196.7</v>
          </cell>
          <cell r="BU52">
            <v>233.6</v>
          </cell>
          <cell r="BV52">
            <v>3.4</v>
          </cell>
          <cell r="BW52" t="str">
            <v>-</v>
          </cell>
          <cell r="BX52">
            <v>113</v>
          </cell>
          <cell r="BY52">
            <v>235</v>
          </cell>
          <cell r="BZ52" t="str">
            <v>-</v>
          </cell>
          <cell r="CA52">
            <v>6712</v>
          </cell>
          <cell r="CB52">
            <v>6.2</v>
          </cell>
          <cell r="CC52" t="str">
            <v>-</v>
          </cell>
          <cell r="CD52" t="str">
            <v>-</v>
          </cell>
          <cell r="CE52" t="str">
            <v>-</v>
          </cell>
          <cell r="CF52" t="str">
            <v>-</v>
          </cell>
          <cell r="CG52">
            <v>12.6</v>
          </cell>
          <cell r="CH52">
            <v>162816</v>
          </cell>
          <cell r="CI52">
            <v>90225</v>
          </cell>
          <cell r="CJ52">
            <v>32277</v>
          </cell>
          <cell r="CK52">
            <v>30378</v>
          </cell>
          <cell r="CL52">
            <v>3595</v>
          </cell>
          <cell r="CM52" t="str">
            <v>-</v>
          </cell>
          <cell r="CN52">
            <v>2630</v>
          </cell>
          <cell r="CO52">
            <v>3108</v>
          </cell>
          <cell r="CP52" t="str">
            <v>-</v>
          </cell>
          <cell r="CQ52">
            <v>339</v>
          </cell>
          <cell r="CR52">
            <v>264</v>
          </cell>
          <cell r="CS52" t="str">
            <v>-</v>
          </cell>
          <cell r="CT52" t="str">
            <v>-</v>
          </cell>
          <cell r="CU52" t="str">
            <v>-</v>
          </cell>
          <cell r="CV52" t="str">
            <v>-</v>
          </cell>
        </row>
        <row r="53">
          <cell r="A53" t="str">
            <v>נצרת</v>
          </cell>
          <cell r="B53" t="str">
            <v>7300</v>
          </cell>
          <cell r="C53">
            <v>461065</v>
          </cell>
          <cell r="D53">
            <v>365947</v>
          </cell>
          <cell r="E53">
            <v>165927</v>
          </cell>
          <cell r="F53">
            <v>7052</v>
          </cell>
          <cell r="G53">
            <v>177107</v>
          </cell>
          <cell r="H53">
            <v>130908</v>
          </cell>
          <cell r="I53">
            <v>41487</v>
          </cell>
          <cell r="J53">
            <v>4712</v>
          </cell>
          <cell r="K53">
            <v>7995</v>
          </cell>
          <cell r="L53">
            <v>1015</v>
          </cell>
          <cell r="M53">
            <v>7866</v>
          </cell>
          <cell r="N53">
            <v>365947</v>
          </cell>
          <cell r="O53">
            <v>155353</v>
          </cell>
          <cell r="P53">
            <v>84290</v>
          </cell>
          <cell r="Q53">
            <v>38567</v>
          </cell>
          <cell r="R53">
            <v>93571</v>
          </cell>
          <cell r="S53">
            <v>41.2</v>
          </cell>
          <cell r="T53">
            <v>36052</v>
          </cell>
          <cell r="U53">
            <v>77175</v>
          </cell>
          <cell r="V53">
            <v>46.714609653385168</v>
          </cell>
          <cell r="W53">
            <v>23257</v>
          </cell>
          <cell r="X53">
            <v>2515</v>
          </cell>
          <cell r="Y53">
            <v>45723</v>
          </cell>
          <cell r="Z53">
            <v>4333</v>
          </cell>
          <cell r="AA53">
            <v>566</v>
          </cell>
          <cell r="AB53">
            <v>210594</v>
          </cell>
          <cell r="AC53">
            <v>123807</v>
          </cell>
          <cell r="AD53">
            <v>41217</v>
          </cell>
          <cell r="AE53">
            <v>40439</v>
          </cell>
          <cell r="AF53" t="str">
            <v>-</v>
          </cell>
          <cell r="AG53" t="str">
            <v>-</v>
          </cell>
          <cell r="AH53" t="str">
            <v>-</v>
          </cell>
          <cell r="AI53" t="str">
            <v>-</v>
          </cell>
          <cell r="AJ53">
            <v>95118</v>
          </cell>
          <cell r="AK53" t="str">
            <v>-</v>
          </cell>
          <cell r="AL53">
            <v>61877</v>
          </cell>
          <cell r="AM53">
            <v>24000</v>
          </cell>
          <cell r="AN53">
            <v>9241</v>
          </cell>
          <cell r="AO53">
            <v>491773</v>
          </cell>
          <cell r="AP53">
            <v>383466</v>
          </cell>
          <cell r="AQ53">
            <v>5009.2676402271891</v>
          </cell>
          <cell r="AR53">
            <v>40631</v>
          </cell>
          <cell r="AS53">
            <v>60390</v>
          </cell>
          <cell r="AT53">
            <v>224494</v>
          </cell>
          <cell r="AU53">
            <v>144646</v>
          </cell>
          <cell r="AV53">
            <v>57972</v>
          </cell>
          <cell r="AW53">
            <v>21338</v>
          </cell>
          <cell r="AX53">
            <v>9700</v>
          </cell>
          <cell r="AY53" t="str">
            <v>-</v>
          </cell>
          <cell r="AZ53">
            <v>48251</v>
          </cell>
          <cell r="BA53">
            <v>383466</v>
          </cell>
          <cell r="BB53">
            <v>183530</v>
          </cell>
          <cell r="BC53">
            <v>93546</v>
          </cell>
          <cell r="BD53">
            <v>19967</v>
          </cell>
          <cell r="BE53">
            <v>77291</v>
          </cell>
          <cell r="BF53">
            <v>12184</v>
          </cell>
          <cell r="BG53">
            <v>2865</v>
          </cell>
          <cell r="BH53">
            <v>4881</v>
          </cell>
          <cell r="BI53">
            <v>102715</v>
          </cell>
          <cell r="BJ53">
            <v>108307</v>
          </cell>
          <cell r="BK53">
            <v>99104</v>
          </cell>
          <cell r="BL53" t="str">
            <v>-</v>
          </cell>
          <cell r="BM53">
            <v>9203</v>
          </cell>
          <cell r="BN53">
            <v>-17519</v>
          </cell>
          <cell r="BO53">
            <v>-17519</v>
          </cell>
          <cell r="BP53">
            <v>-70404</v>
          </cell>
          <cell r="BQ53">
            <v>90523</v>
          </cell>
          <cell r="BR53">
            <v>3023</v>
          </cell>
          <cell r="BS53">
            <v>2198.1</v>
          </cell>
          <cell r="BT53">
            <v>324.2</v>
          </cell>
          <cell r="BU53">
            <v>111.1</v>
          </cell>
          <cell r="BV53">
            <v>5.5</v>
          </cell>
          <cell r="BW53">
            <v>83.7</v>
          </cell>
          <cell r="BX53">
            <v>67.2</v>
          </cell>
          <cell r="BY53">
            <v>44.5</v>
          </cell>
          <cell r="BZ53" t="str">
            <v>-</v>
          </cell>
          <cell r="CA53" t="str">
            <v>-</v>
          </cell>
          <cell r="CB53" t="str">
            <v>-</v>
          </cell>
          <cell r="CC53" t="str">
            <v>-</v>
          </cell>
          <cell r="CD53" t="str">
            <v>-</v>
          </cell>
          <cell r="CE53" t="str">
            <v>-</v>
          </cell>
          <cell r="CF53" t="str">
            <v>-</v>
          </cell>
          <cell r="CG53">
            <v>188.8</v>
          </cell>
          <cell r="CH53">
            <v>123774</v>
          </cell>
          <cell r="CI53">
            <v>73003</v>
          </cell>
          <cell r="CJ53">
            <v>26215</v>
          </cell>
          <cell r="CK53">
            <v>7447</v>
          </cell>
          <cell r="CL53">
            <v>7267</v>
          </cell>
          <cell r="CM53">
            <v>3827</v>
          </cell>
          <cell r="CN53">
            <v>683</v>
          </cell>
          <cell r="CO53">
            <v>321</v>
          </cell>
          <cell r="CP53" t="str">
            <v>-</v>
          </cell>
          <cell r="CQ53" t="str">
            <v>-</v>
          </cell>
          <cell r="CR53" t="str">
            <v>-</v>
          </cell>
          <cell r="CS53" t="str">
            <v>-</v>
          </cell>
          <cell r="CT53" t="str">
            <v>-</v>
          </cell>
          <cell r="CU53" t="str">
            <v>-</v>
          </cell>
          <cell r="CV53" t="str">
            <v>-</v>
          </cell>
        </row>
        <row r="54">
          <cell r="A54" t="str">
            <v>נצרת עילית</v>
          </cell>
          <cell r="B54" t="str">
            <v>1061</v>
          </cell>
          <cell r="C54">
            <v>351457</v>
          </cell>
          <cell r="D54">
            <v>283650</v>
          </cell>
          <cell r="E54">
            <v>179836</v>
          </cell>
          <cell r="F54">
            <v>21302</v>
          </cell>
          <cell r="G54">
            <v>78212</v>
          </cell>
          <cell r="H54">
            <v>35171</v>
          </cell>
          <cell r="I54">
            <v>39769</v>
          </cell>
          <cell r="J54">
            <v>1043</v>
          </cell>
          <cell r="K54">
            <v>1264</v>
          </cell>
          <cell r="L54">
            <v>515</v>
          </cell>
          <cell r="M54">
            <v>3036</v>
          </cell>
          <cell r="N54">
            <v>283650</v>
          </cell>
          <cell r="O54">
            <v>187648</v>
          </cell>
          <cell r="P54">
            <v>123104</v>
          </cell>
          <cell r="Q54">
            <v>43477</v>
          </cell>
          <cell r="R54">
            <v>57348</v>
          </cell>
          <cell r="S54">
            <v>75.8</v>
          </cell>
          <cell r="T54">
            <v>39342</v>
          </cell>
          <cell r="U54">
            <v>60560</v>
          </cell>
          <cell r="V54">
            <v>64.96367239101717</v>
          </cell>
          <cell r="W54">
            <v>18861</v>
          </cell>
          <cell r="X54">
            <v>4135</v>
          </cell>
          <cell r="Y54">
            <v>79627</v>
          </cell>
          <cell r="Z54">
            <v>3875</v>
          </cell>
          <cell r="AA54">
            <v>1308</v>
          </cell>
          <cell r="AB54">
            <v>96002</v>
          </cell>
          <cell r="AC54">
            <v>29877</v>
          </cell>
          <cell r="AD54">
            <v>38461</v>
          </cell>
          <cell r="AE54">
            <v>13569</v>
          </cell>
          <cell r="AF54" t="str">
            <v>-</v>
          </cell>
          <cell r="AG54">
            <v>10064</v>
          </cell>
          <cell r="AH54" t="str">
            <v>-</v>
          </cell>
          <cell r="AI54" t="str">
            <v>-</v>
          </cell>
          <cell r="AJ54">
            <v>67807</v>
          </cell>
          <cell r="AK54">
            <v>78</v>
          </cell>
          <cell r="AL54">
            <v>17287</v>
          </cell>
          <cell r="AM54">
            <v>25980</v>
          </cell>
          <cell r="AN54">
            <v>24462</v>
          </cell>
          <cell r="AO54">
            <v>336182</v>
          </cell>
          <cell r="AP54">
            <v>283606</v>
          </cell>
          <cell r="AQ54">
            <v>6985.9854637428625</v>
          </cell>
          <cell r="AR54">
            <v>33086</v>
          </cell>
          <cell r="AS54">
            <v>57898</v>
          </cell>
          <cell r="AT54">
            <v>123505</v>
          </cell>
          <cell r="AU54">
            <v>57983</v>
          </cell>
          <cell r="AV54">
            <v>52046</v>
          </cell>
          <cell r="AW54">
            <v>8107</v>
          </cell>
          <cell r="AX54">
            <v>7972</v>
          </cell>
          <cell r="AY54" t="str">
            <v>-</v>
          </cell>
          <cell r="AZ54">
            <v>61145</v>
          </cell>
          <cell r="BA54">
            <v>283606</v>
          </cell>
          <cell r="BB54">
            <v>99334</v>
          </cell>
          <cell r="BC54">
            <v>21927</v>
          </cell>
          <cell r="BD54">
            <v>9267</v>
          </cell>
          <cell r="BE54">
            <v>66619</v>
          </cell>
          <cell r="BF54">
            <v>12550</v>
          </cell>
          <cell r="BG54">
            <v>1044</v>
          </cell>
          <cell r="BH54">
            <v>1135</v>
          </cell>
          <cell r="BI54">
            <v>102924</v>
          </cell>
          <cell r="BJ54">
            <v>52576</v>
          </cell>
          <cell r="BK54">
            <v>38126</v>
          </cell>
          <cell r="BL54" t="str">
            <v>-</v>
          </cell>
          <cell r="BM54">
            <v>14450</v>
          </cell>
          <cell r="BN54">
            <v>44</v>
          </cell>
          <cell r="BO54">
            <v>44</v>
          </cell>
          <cell r="BP54">
            <v>-20717</v>
          </cell>
          <cell r="BQ54">
            <v>86330</v>
          </cell>
          <cell r="BR54">
            <v>3443.3</v>
          </cell>
          <cell r="BS54">
            <v>1553.3</v>
          </cell>
          <cell r="BT54">
            <v>357.8</v>
          </cell>
          <cell r="BU54">
            <v>484.1</v>
          </cell>
          <cell r="BV54">
            <v>3.6</v>
          </cell>
          <cell r="BW54">
            <v>20.9</v>
          </cell>
          <cell r="BX54">
            <v>87.4</v>
          </cell>
          <cell r="BY54">
            <v>779.7</v>
          </cell>
          <cell r="BZ54" t="str">
            <v>-</v>
          </cell>
          <cell r="CA54">
            <v>74.599999999999994</v>
          </cell>
          <cell r="CB54" t="str">
            <v>-</v>
          </cell>
          <cell r="CC54" t="str">
            <v>-</v>
          </cell>
          <cell r="CD54" t="str">
            <v>-</v>
          </cell>
          <cell r="CE54" t="str">
            <v>-</v>
          </cell>
          <cell r="CF54" t="str">
            <v>-</v>
          </cell>
          <cell r="CG54">
            <v>82</v>
          </cell>
          <cell r="CH54">
            <v>147826</v>
          </cell>
          <cell r="CI54">
            <v>59847</v>
          </cell>
          <cell r="CJ54">
            <v>46581</v>
          </cell>
          <cell r="CK54">
            <v>23068</v>
          </cell>
          <cell r="CL54">
            <v>3570</v>
          </cell>
          <cell r="CM54">
            <v>830</v>
          </cell>
          <cell r="CN54">
            <v>2653</v>
          </cell>
          <cell r="CO54">
            <v>9137</v>
          </cell>
          <cell r="CP54" t="str">
            <v>-</v>
          </cell>
          <cell r="CQ54">
            <v>28</v>
          </cell>
          <cell r="CR54" t="str">
            <v>-</v>
          </cell>
          <cell r="CS54" t="str">
            <v>-</v>
          </cell>
          <cell r="CT54" t="str">
            <v>-</v>
          </cell>
          <cell r="CU54" t="str">
            <v>-</v>
          </cell>
          <cell r="CV54" t="str">
            <v>-</v>
          </cell>
        </row>
        <row r="55">
          <cell r="A55" t="str">
            <v>נשר</v>
          </cell>
          <cell r="B55" t="str">
            <v>2500</v>
          </cell>
          <cell r="C55">
            <v>215662</v>
          </cell>
          <cell r="D55">
            <v>188340</v>
          </cell>
          <cell r="E55">
            <v>111014</v>
          </cell>
          <cell r="F55">
            <v>1356</v>
          </cell>
          <cell r="G55">
            <v>49220</v>
          </cell>
          <cell r="H55">
            <v>34451</v>
          </cell>
          <cell r="I55">
            <v>14455</v>
          </cell>
          <cell r="J55">
            <v>308</v>
          </cell>
          <cell r="K55">
            <v>17788</v>
          </cell>
          <cell r="L55">
            <v>16637</v>
          </cell>
          <cell r="M55">
            <v>8962</v>
          </cell>
          <cell r="N55">
            <v>188340</v>
          </cell>
          <cell r="O55">
            <v>140841</v>
          </cell>
          <cell r="P55">
            <v>82057</v>
          </cell>
          <cell r="Q55">
            <v>27352</v>
          </cell>
          <cell r="R55">
            <v>29903</v>
          </cell>
          <cell r="S55">
            <v>91.5</v>
          </cell>
          <cell r="T55">
            <v>26173</v>
          </cell>
          <cell r="U55">
            <v>34099</v>
          </cell>
          <cell r="V55">
            <v>76.755916595794588</v>
          </cell>
          <cell r="W55">
            <v>8466</v>
          </cell>
          <cell r="X55">
            <v>1179</v>
          </cell>
          <cell r="Y55">
            <v>54705</v>
          </cell>
          <cell r="Z55">
            <v>1008</v>
          </cell>
          <cell r="AA55">
            <v>606</v>
          </cell>
          <cell r="AB55">
            <v>47499</v>
          </cell>
          <cell r="AC55">
            <v>32640</v>
          </cell>
          <cell r="AD55">
            <v>13832</v>
          </cell>
          <cell r="AE55" t="str">
            <v>-</v>
          </cell>
          <cell r="AF55" t="str">
            <v>-</v>
          </cell>
          <cell r="AG55">
            <v>13</v>
          </cell>
          <cell r="AH55" t="str">
            <v>-</v>
          </cell>
          <cell r="AI55" t="str">
            <v>-</v>
          </cell>
          <cell r="AJ55">
            <v>27322</v>
          </cell>
          <cell r="AK55">
            <v>65</v>
          </cell>
          <cell r="AL55">
            <v>5133</v>
          </cell>
          <cell r="AM55" t="str">
            <v>-</v>
          </cell>
          <cell r="AN55">
            <v>22124</v>
          </cell>
          <cell r="AO55">
            <v>212041</v>
          </cell>
          <cell r="AP55">
            <v>185144</v>
          </cell>
          <cell r="AQ55">
            <v>7795.7731771236859</v>
          </cell>
          <cell r="AR55">
            <v>16780</v>
          </cell>
          <cell r="AS55">
            <v>35460</v>
          </cell>
          <cell r="AT55">
            <v>96287</v>
          </cell>
          <cell r="AU55">
            <v>64063</v>
          </cell>
          <cell r="AV55">
            <v>19970</v>
          </cell>
          <cell r="AW55">
            <v>9177</v>
          </cell>
          <cell r="AX55">
            <v>15174</v>
          </cell>
          <cell r="AY55">
            <v>10069</v>
          </cell>
          <cell r="AZ55">
            <v>21443</v>
          </cell>
          <cell r="BA55">
            <v>185144</v>
          </cell>
          <cell r="BB55">
            <v>63591</v>
          </cell>
          <cell r="BC55">
            <v>36201</v>
          </cell>
          <cell r="BD55">
            <v>3107</v>
          </cell>
          <cell r="BE55">
            <v>59510</v>
          </cell>
          <cell r="BF55">
            <v>199</v>
          </cell>
          <cell r="BG55">
            <v>5563</v>
          </cell>
          <cell r="BH55">
            <v>1355</v>
          </cell>
          <cell r="BI55">
            <v>54926</v>
          </cell>
          <cell r="BJ55">
            <v>26897</v>
          </cell>
          <cell r="BK55">
            <v>19630</v>
          </cell>
          <cell r="BL55" t="str">
            <v>-</v>
          </cell>
          <cell r="BM55">
            <v>7267</v>
          </cell>
          <cell r="BN55">
            <v>3196</v>
          </cell>
          <cell r="BO55">
            <v>3196</v>
          </cell>
          <cell r="BP55">
            <v>11132</v>
          </cell>
          <cell r="BQ55">
            <v>1959</v>
          </cell>
          <cell r="BR55">
            <v>2402.6999999999998</v>
          </cell>
          <cell r="BS55">
            <v>955.8</v>
          </cell>
          <cell r="BT55">
            <v>228.4</v>
          </cell>
          <cell r="BU55">
            <v>175.9</v>
          </cell>
          <cell r="BV55">
            <v>9</v>
          </cell>
          <cell r="BW55" t="str">
            <v>-</v>
          </cell>
          <cell r="BX55">
            <v>7.6</v>
          </cell>
          <cell r="BY55">
            <v>625.1</v>
          </cell>
          <cell r="BZ55" t="str">
            <v>-</v>
          </cell>
          <cell r="CA55">
            <v>401</v>
          </cell>
          <cell r="CB55" t="str">
            <v>-</v>
          </cell>
          <cell r="CC55" t="str">
            <v>-</v>
          </cell>
          <cell r="CD55" t="str">
            <v>-</v>
          </cell>
          <cell r="CE55" t="str">
            <v>-</v>
          </cell>
          <cell r="CF55" t="str">
            <v>-</v>
          </cell>
          <cell r="CG55">
            <v>0</v>
          </cell>
          <cell r="CH55">
            <v>95565</v>
          </cell>
          <cell r="CI55">
            <v>33456</v>
          </cell>
          <cell r="CJ55">
            <v>27089</v>
          </cell>
          <cell r="CK55">
            <v>20265</v>
          </cell>
          <cell r="CL55">
            <v>5783</v>
          </cell>
          <cell r="CM55" t="str">
            <v>-</v>
          </cell>
          <cell r="CN55">
            <v>235</v>
          </cell>
          <cell r="CO55">
            <v>8665</v>
          </cell>
          <cell r="CP55" t="str">
            <v>-</v>
          </cell>
          <cell r="CQ55">
            <v>72</v>
          </cell>
          <cell r="CR55" t="str">
            <v>-</v>
          </cell>
          <cell r="CS55" t="str">
            <v>-</v>
          </cell>
          <cell r="CT55" t="str">
            <v>-</v>
          </cell>
          <cell r="CU55" t="str">
            <v>-</v>
          </cell>
          <cell r="CV55" t="str">
            <v>-</v>
          </cell>
        </row>
        <row r="56">
          <cell r="A56" t="str">
            <v>נתיבות</v>
          </cell>
          <cell r="B56" t="str">
            <v>0246</v>
          </cell>
          <cell r="C56">
            <v>301332</v>
          </cell>
          <cell r="D56">
            <v>184375</v>
          </cell>
          <cell r="E56">
            <v>100146</v>
          </cell>
          <cell r="F56">
            <v>7104</v>
          </cell>
          <cell r="G56">
            <v>66150</v>
          </cell>
          <cell r="H56">
            <v>44775</v>
          </cell>
          <cell r="I56">
            <v>19496</v>
          </cell>
          <cell r="J56">
            <v>905</v>
          </cell>
          <cell r="K56">
            <v>1548</v>
          </cell>
          <cell r="L56">
            <v>1503</v>
          </cell>
          <cell r="M56">
            <v>9427</v>
          </cell>
          <cell r="N56">
            <v>184375</v>
          </cell>
          <cell r="O56">
            <v>76857</v>
          </cell>
          <cell r="P56">
            <v>39681</v>
          </cell>
          <cell r="Q56">
            <v>21372</v>
          </cell>
          <cell r="R56">
            <v>38240</v>
          </cell>
          <cell r="S56">
            <v>55.9</v>
          </cell>
          <cell r="T56">
            <v>17710</v>
          </cell>
          <cell r="U56">
            <v>33479</v>
          </cell>
          <cell r="V56">
            <v>52.898832103706809</v>
          </cell>
          <cell r="W56">
            <v>12727</v>
          </cell>
          <cell r="X56">
            <v>3662</v>
          </cell>
          <cell r="Y56">
            <v>18309</v>
          </cell>
          <cell r="Z56">
            <v>3367</v>
          </cell>
          <cell r="AA56">
            <v>333</v>
          </cell>
          <cell r="AB56">
            <v>107518</v>
          </cell>
          <cell r="AC56">
            <v>37979</v>
          </cell>
          <cell r="AD56">
            <v>19163</v>
          </cell>
          <cell r="AE56">
            <v>40732</v>
          </cell>
          <cell r="AF56">
            <v>275</v>
          </cell>
          <cell r="AG56">
            <v>4670</v>
          </cell>
          <cell r="AH56" t="str">
            <v>-</v>
          </cell>
          <cell r="AI56" t="str">
            <v>-</v>
          </cell>
          <cell r="AJ56">
            <v>116957</v>
          </cell>
          <cell r="AK56" t="str">
            <v>-</v>
          </cell>
          <cell r="AL56">
            <v>81526</v>
          </cell>
          <cell r="AM56">
            <v>11000</v>
          </cell>
          <cell r="AN56">
            <v>24431</v>
          </cell>
          <cell r="AO56">
            <v>334186</v>
          </cell>
          <cell r="AP56">
            <v>184757</v>
          </cell>
          <cell r="AQ56">
            <v>5469.502351870914</v>
          </cell>
          <cell r="AR56">
            <v>23387</v>
          </cell>
          <cell r="AS56">
            <v>36355</v>
          </cell>
          <cell r="AT56">
            <v>100324</v>
          </cell>
          <cell r="AU56">
            <v>62625</v>
          </cell>
          <cell r="AV56">
            <v>26197</v>
          </cell>
          <cell r="AW56">
            <v>7635</v>
          </cell>
          <cell r="AX56">
            <v>3543</v>
          </cell>
          <cell r="AY56">
            <v>904</v>
          </cell>
          <cell r="AZ56">
            <v>21148</v>
          </cell>
          <cell r="BA56">
            <v>184757</v>
          </cell>
          <cell r="BB56">
            <v>67438</v>
          </cell>
          <cell r="BC56">
            <v>28015</v>
          </cell>
          <cell r="BD56">
            <v>5050</v>
          </cell>
          <cell r="BE56">
            <v>64747</v>
          </cell>
          <cell r="BF56">
            <v>7710</v>
          </cell>
          <cell r="BG56">
            <v>889</v>
          </cell>
          <cell r="BH56">
            <v>281</v>
          </cell>
          <cell r="BI56">
            <v>43692</v>
          </cell>
          <cell r="BJ56">
            <v>149429</v>
          </cell>
          <cell r="BK56">
            <v>146485</v>
          </cell>
          <cell r="BL56" t="str">
            <v>-</v>
          </cell>
          <cell r="BM56">
            <v>2944</v>
          </cell>
          <cell r="BN56">
            <v>-382</v>
          </cell>
          <cell r="BO56">
            <v>-382</v>
          </cell>
          <cell r="BP56">
            <v>-5013</v>
          </cell>
          <cell r="BQ56">
            <v>53400</v>
          </cell>
          <cell r="BR56">
            <v>4863.3999999999996</v>
          </cell>
          <cell r="BS56">
            <v>843.3</v>
          </cell>
          <cell r="BT56">
            <v>120.7</v>
          </cell>
          <cell r="BU56">
            <v>100.1</v>
          </cell>
          <cell r="BV56">
            <v>2</v>
          </cell>
          <cell r="BW56" t="str">
            <v>-</v>
          </cell>
          <cell r="BX56">
            <v>2</v>
          </cell>
          <cell r="BY56">
            <v>180.3</v>
          </cell>
          <cell r="BZ56" t="str">
            <v>-</v>
          </cell>
          <cell r="CA56">
            <v>3610</v>
          </cell>
          <cell r="CB56" t="str">
            <v>-</v>
          </cell>
          <cell r="CC56" t="str">
            <v>-</v>
          </cell>
          <cell r="CD56" t="str">
            <v>-</v>
          </cell>
          <cell r="CE56" t="str">
            <v>-</v>
          </cell>
          <cell r="CF56" t="str">
            <v>-</v>
          </cell>
          <cell r="CG56">
            <v>5.0999999999999996</v>
          </cell>
          <cell r="CH56">
            <v>51989</v>
          </cell>
          <cell r="CI56">
            <v>31091</v>
          </cell>
          <cell r="CJ56">
            <v>11263</v>
          </cell>
          <cell r="CK56">
            <v>6523</v>
          </cell>
          <cell r="CL56">
            <v>2161</v>
          </cell>
          <cell r="CM56" t="str">
            <v>-</v>
          </cell>
          <cell r="CN56">
            <v>16</v>
          </cell>
          <cell r="CO56">
            <v>367</v>
          </cell>
          <cell r="CP56" t="str">
            <v>-</v>
          </cell>
          <cell r="CQ56">
            <v>133</v>
          </cell>
          <cell r="CR56" t="str">
            <v>-</v>
          </cell>
          <cell r="CS56" t="str">
            <v>-</v>
          </cell>
          <cell r="CT56" t="str">
            <v>-</v>
          </cell>
          <cell r="CU56" t="str">
            <v>-</v>
          </cell>
          <cell r="CV56" t="str">
            <v>-</v>
          </cell>
        </row>
        <row r="57">
          <cell r="A57" t="str">
            <v>נתניה</v>
          </cell>
          <cell r="B57" t="str">
            <v>7400</v>
          </cell>
          <cell r="C57">
            <v>1799271</v>
          </cell>
          <cell r="D57">
            <v>1537260</v>
          </cell>
          <cell r="E57">
            <v>822279</v>
          </cell>
          <cell r="F57">
            <v>52299</v>
          </cell>
          <cell r="G57">
            <v>535144</v>
          </cell>
          <cell r="H57">
            <v>370127</v>
          </cell>
          <cell r="I57">
            <v>145880</v>
          </cell>
          <cell r="J57">
            <v>14247</v>
          </cell>
          <cell r="K57">
            <v>36199</v>
          </cell>
          <cell r="L57">
            <v>285</v>
          </cell>
          <cell r="M57">
            <v>91339</v>
          </cell>
          <cell r="N57">
            <v>1537260</v>
          </cell>
          <cell r="O57">
            <v>1029755</v>
          </cell>
          <cell r="P57">
            <v>670485</v>
          </cell>
          <cell r="Q57">
            <v>365335</v>
          </cell>
          <cell r="R57">
            <v>447289</v>
          </cell>
          <cell r="S57">
            <v>81.7</v>
          </cell>
          <cell r="T57">
            <v>336218</v>
          </cell>
          <cell r="U57">
            <v>463624</v>
          </cell>
          <cell r="V57">
            <v>72.519541697582525</v>
          </cell>
          <cell r="W57">
            <v>101906</v>
          </cell>
          <cell r="X57">
            <v>29117</v>
          </cell>
          <cell r="Y57">
            <v>305150</v>
          </cell>
          <cell r="Z57">
            <v>17860</v>
          </cell>
          <cell r="AA57">
            <v>6011</v>
          </cell>
          <cell r="AB57">
            <v>507505</v>
          </cell>
          <cell r="AC57">
            <v>345347</v>
          </cell>
          <cell r="AD57">
            <v>141401</v>
          </cell>
          <cell r="AE57">
            <v>700</v>
          </cell>
          <cell r="AF57" t="str">
            <v>-</v>
          </cell>
          <cell r="AG57">
            <v>6150</v>
          </cell>
          <cell r="AH57" t="str">
            <v>-</v>
          </cell>
          <cell r="AI57" t="str">
            <v>-</v>
          </cell>
          <cell r="AJ57">
            <v>262011</v>
          </cell>
          <cell r="AK57">
            <v>-279</v>
          </cell>
          <cell r="AL57">
            <v>69191</v>
          </cell>
          <cell r="AM57">
            <v>84564</v>
          </cell>
          <cell r="AN57">
            <v>108535</v>
          </cell>
          <cell r="AO57">
            <v>1792685</v>
          </cell>
          <cell r="AP57">
            <v>1536510</v>
          </cell>
          <cell r="AQ57">
            <v>7176.5574849956511</v>
          </cell>
          <cell r="AR57">
            <v>151780</v>
          </cell>
          <cell r="AS57">
            <v>271842</v>
          </cell>
          <cell r="AT57">
            <v>826640</v>
          </cell>
          <cell r="AU57">
            <v>551843</v>
          </cell>
          <cell r="AV57">
            <v>199070</v>
          </cell>
          <cell r="AW57">
            <v>57557</v>
          </cell>
          <cell r="AX57">
            <v>53556</v>
          </cell>
          <cell r="AY57" t="str">
            <v>-</v>
          </cell>
          <cell r="AZ57">
            <v>232692</v>
          </cell>
          <cell r="BA57">
            <v>1536510</v>
          </cell>
          <cell r="BB57">
            <v>584462</v>
          </cell>
          <cell r="BC57">
            <v>302230</v>
          </cell>
          <cell r="BD57">
            <v>37671</v>
          </cell>
          <cell r="BE57">
            <v>345700</v>
          </cell>
          <cell r="BF57">
            <v>67121</v>
          </cell>
          <cell r="BG57">
            <v>5977</v>
          </cell>
          <cell r="BH57">
            <v>6288</v>
          </cell>
          <cell r="BI57">
            <v>526962</v>
          </cell>
          <cell r="BJ57">
            <v>256175</v>
          </cell>
          <cell r="BK57">
            <v>225697</v>
          </cell>
          <cell r="BL57" t="str">
            <v>-</v>
          </cell>
          <cell r="BM57">
            <v>30478</v>
          </cell>
          <cell r="BN57">
            <v>750</v>
          </cell>
          <cell r="BO57">
            <v>750</v>
          </cell>
          <cell r="BP57">
            <v>-53358</v>
          </cell>
          <cell r="BQ57">
            <v>639375</v>
          </cell>
          <cell r="BR57">
            <v>11333.8</v>
          </cell>
          <cell r="BS57">
            <v>7555.6</v>
          </cell>
          <cell r="BT57">
            <v>1004.8</v>
          </cell>
          <cell r="BU57">
            <v>567</v>
          </cell>
          <cell r="BV57">
            <v>17.600000000000001</v>
          </cell>
          <cell r="BW57">
            <v>118</v>
          </cell>
          <cell r="BX57">
            <v>693.7</v>
          </cell>
          <cell r="BY57">
            <v>1098.3</v>
          </cell>
          <cell r="BZ57" t="str">
            <v>-</v>
          </cell>
          <cell r="CA57">
            <v>0.7</v>
          </cell>
          <cell r="CB57" t="str">
            <v>-</v>
          </cell>
          <cell r="CC57" t="str">
            <v>-</v>
          </cell>
          <cell r="CD57" t="str">
            <v>-</v>
          </cell>
          <cell r="CE57" t="str">
            <v>-</v>
          </cell>
          <cell r="CF57" t="str">
            <v>-</v>
          </cell>
          <cell r="CG57">
            <v>278</v>
          </cell>
          <cell r="CH57">
            <v>782491</v>
          </cell>
          <cell r="CI57">
            <v>450367</v>
          </cell>
          <cell r="CJ57">
            <v>164527</v>
          </cell>
          <cell r="CK57">
            <v>69166</v>
          </cell>
          <cell r="CL57">
            <v>22789</v>
          </cell>
          <cell r="CM57">
            <v>10286</v>
          </cell>
          <cell r="CN57">
            <v>17252</v>
          </cell>
          <cell r="CO57">
            <v>21714</v>
          </cell>
          <cell r="CP57" t="str">
            <v>-</v>
          </cell>
          <cell r="CQ57">
            <v>43</v>
          </cell>
          <cell r="CR57" t="str">
            <v>-</v>
          </cell>
          <cell r="CS57" t="str">
            <v>-</v>
          </cell>
          <cell r="CT57" t="str">
            <v>-</v>
          </cell>
          <cell r="CU57" t="str">
            <v>-</v>
          </cell>
          <cell r="CV57" t="str">
            <v>-</v>
          </cell>
        </row>
        <row r="58">
          <cell r="A58" t="str">
            <v>סח'נין</v>
          </cell>
          <cell r="B58" t="str">
            <v>7500</v>
          </cell>
          <cell r="C58">
            <v>240264</v>
          </cell>
          <cell r="D58">
            <v>189003</v>
          </cell>
          <cell r="E58">
            <v>73325</v>
          </cell>
          <cell r="F58">
            <v>7619</v>
          </cell>
          <cell r="G58">
            <v>98908</v>
          </cell>
          <cell r="H58">
            <v>77325</v>
          </cell>
          <cell r="I58">
            <v>19678</v>
          </cell>
          <cell r="J58">
            <v>1551</v>
          </cell>
          <cell r="K58">
            <v>2075</v>
          </cell>
          <cell r="L58">
            <v>120</v>
          </cell>
          <cell r="M58">
            <v>7076</v>
          </cell>
          <cell r="N58">
            <v>189003</v>
          </cell>
          <cell r="O58">
            <v>57941</v>
          </cell>
          <cell r="P58">
            <v>28013</v>
          </cell>
          <cell r="Q58">
            <v>19408</v>
          </cell>
          <cell r="R58">
            <v>30529</v>
          </cell>
          <cell r="S58">
            <v>63.6</v>
          </cell>
          <cell r="T58">
            <v>15499</v>
          </cell>
          <cell r="U58">
            <v>35074</v>
          </cell>
          <cell r="V58">
            <v>44.189428066373956</v>
          </cell>
          <cell r="W58">
            <v>16880</v>
          </cell>
          <cell r="X58">
            <v>3909</v>
          </cell>
          <cell r="Y58">
            <v>8605</v>
          </cell>
          <cell r="Z58">
            <v>1774</v>
          </cell>
          <cell r="AA58">
            <v>793</v>
          </cell>
          <cell r="AB58">
            <v>131062</v>
          </cell>
          <cell r="AC58">
            <v>74750</v>
          </cell>
          <cell r="AD58">
            <v>15844</v>
          </cell>
          <cell r="AE58">
            <v>28205</v>
          </cell>
          <cell r="AF58" t="str">
            <v>-</v>
          </cell>
          <cell r="AG58">
            <v>920</v>
          </cell>
          <cell r="AH58">
            <v>5000</v>
          </cell>
          <cell r="AI58" t="str">
            <v>-</v>
          </cell>
          <cell r="AJ58">
            <v>51261</v>
          </cell>
          <cell r="AK58" t="str">
            <v>-</v>
          </cell>
          <cell r="AL58">
            <v>35386</v>
          </cell>
          <cell r="AM58">
            <v>5216</v>
          </cell>
          <cell r="AN58">
            <v>10659</v>
          </cell>
          <cell r="AO58">
            <v>256212</v>
          </cell>
          <cell r="AP58">
            <v>195386</v>
          </cell>
          <cell r="AQ58">
            <v>6395.988609498545</v>
          </cell>
          <cell r="AR58">
            <v>18991</v>
          </cell>
          <cell r="AS58">
            <v>26131</v>
          </cell>
          <cell r="AT58">
            <v>119503</v>
          </cell>
          <cell r="AU58">
            <v>87706</v>
          </cell>
          <cell r="AV58">
            <v>26351</v>
          </cell>
          <cell r="AW58">
            <v>3844</v>
          </cell>
          <cell r="AX58">
            <v>2056</v>
          </cell>
          <cell r="AY58" t="str">
            <v>-</v>
          </cell>
          <cell r="AZ58">
            <v>28705</v>
          </cell>
          <cell r="BA58">
            <v>195386</v>
          </cell>
          <cell r="BB58">
            <v>86331</v>
          </cell>
          <cell r="BC58">
            <v>57374</v>
          </cell>
          <cell r="BD58">
            <v>6722</v>
          </cell>
          <cell r="BE58">
            <v>43576</v>
          </cell>
          <cell r="BF58">
            <v>7538</v>
          </cell>
          <cell r="BG58">
            <v>1642</v>
          </cell>
          <cell r="BH58">
            <v>5850</v>
          </cell>
          <cell r="BI58">
            <v>50449</v>
          </cell>
          <cell r="BJ58">
            <v>60826</v>
          </cell>
          <cell r="BK58">
            <v>54944</v>
          </cell>
          <cell r="BL58">
            <v>5216</v>
          </cell>
          <cell r="BM58">
            <v>666</v>
          </cell>
          <cell r="BN58">
            <v>-6383</v>
          </cell>
          <cell r="BO58">
            <v>-6383</v>
          </cell>
          <cell r="BP58">
            <v>-8266</v>
          </cell>
          <cell r="BQ58">
            <v>30998</v>
          </cell>
          <cell r="BR58">
            <v>1272.4000000000001</v>
          </cell>
          <cell r="BS58">
            <v>977.6</v>
          </cell>
          <cell r="BT58">
            <v>65.099999999999994</v>
          </cell>
          <cell r="BU58">
            <v>27.3</v>
          </cell>
          <cell r="BV58">
            <v>1.6</v>
          </cell>
          <cell r="BW58" t="str">
            <v>-</v>
          </cell>
          <cell r="BX58">
            <v>13.8</v>
          </cell>
          <cell r="BY58">
            <v>119.6</v>
          </cell>
          <cell r="BZ58" t="str">
            <v>-</v>
          </cell>
          <cell r="CA58">
            <v>8.3000000000000007</v>
          </cell>
          <cell r="CB58" t="str">
            <v>-</v>
          </cell>
          <cell r="CC58" t="str">
            <v>-</v>
          </cell>
          <cell r="CD58" t="str">
            <v>-</v>
          </cell>
          <cell r="CE58" t="str">
            <v>-</v>
          </cell>
          <cell r="CF58" t="str">
            <v>-</v>
          </cell>
          <cell r="CG58">
            <v>59.3</v>
          </cell>
          <cell r="CH58">
            <v>45418</v>
          </cell>
          <cell r="CI58">
            <v>34998</v>
          </cell>
          <cell r="CJ58">
            <v>4575</v>
          </cell>
          <cell r="CK58">
            <v>1242</v>
          </cell>
          <cell r="CL58">
            <v>878</v>
          </cell>
          <cell r="CM58" t="str">
            <v>-</v>
          </cell>
          <cell r="CN58">
            <v>22</v>
          </cell>
          <cell r="CO58">
            <v>1305</v>
          </cell>
          <cell r="CP58" t="str">
            <v>-</v>
          </cell>
          <cell r="CQ58">
            <v>29</v>
          </cell>
          <cell r="CR58" t="str">
            <v>-</v>
          </cell>
          <cell r="CS58" t="str">
            <v>-</v>
          </cell>
          <cell r="CT58" t="str">
            <v>-</v>
          </cell>
          <cell r="CU58" t="str">
            <v>-</v>
          </cell>
          <cell r="CV58" t="str">
            <v>-</v>
          </cell>
        </row>
        <row r="59">
          <cell r="A59" t="str">
            <v>עכו</v>
          </cell>
          <cell r="B59" t="str">
            <v>7600</v>
          </cell>
          <cell r="C59">
            <v>473553</v>
          </cell>
          <cell r="D59">
            <v>405101</v>
          </cell>
          <cell r="E59">
            <v>221691</v>
          </cell>
          <cell r="F59">
            <v>10244</v>
          </cell>
          <cell r="G59">
            <v>151125</v>
          </cell>
          <cell r="H59">
            <v>101877</v>
          </cell>
          <cell r="I59">
            <v>43860</v>
          </cell>
          <cell r="J59">
            <v>5316</v>
          </cell>
          <cell r="K59">
            <v>13621</v>
          </cell>
          <cell r="L59">
            <v>966</v>
          </cell>
          <cell r="M59">
            <v>8420</v>
          </cell>
          <cell r="N59">
            <v>405101</v>
          </cell>
          <cell r="O59">
            <v>234282</v>
          </cell>
          <cell r="P59">
            <v>128180</v>
          </cell>
          <cell r="Q59">
            <v>54039</v>
          </cell>
          <cell r="R59">
            <v>105720</v>
          </cell>
          <cell r="S59">
            <v>51.1</v>
          </cell>
          <cell r="T59">
            <v>48582</v>
          </cell>
          <cell r="U59">
            <v>71944</v>
          </cell>
          <cell r="V59">
            <v>67.527521405537641</v>
          </cell>
          <cell r="W59">
            <v>19875</v>
          </cell>
          <cell r="X59">
            <v>5457</v>
          </cell>
          <cell r="Y59">
            <v>74141</v>
          </cell>
          <cell r="Z59">
            <v>42192</v>
          </cell>
          <cell r="AA59">
            <v>865</v>
          </cell>
          <cell r="AB59">
            <v>165319</v>
          </cell>
          <cell r="AC59">
            <v>59077</v>
          </cell>
          <cell r="AD59">
            <v>42995</v>
          </cell>
          <cell r="AE59">
            <v>50630</v>
          </cell>
          <cell r="AF59">
            <v>750</v>
          </cell>
          <cell r="AG59">
            <v>7902</v>
          </cell>
          <cell r="AH59" t="str">
            <v>-</v>
          </cell>
          <cell r="AI59">
            <v>5500</v>
          </cell>
          <cell r="AJ59">
            <v>68452</v>
          </cell>
          <cell r="AK59">
            <v>1131</v>
          </cell>
          <cell r="AL59">
            <v>22745</v>
          </cell>
          <cell r="AM59">
            <v>17200</v>
          </cell>
          <cell r="AN59">
            <v>27376</v>
          </cell>
          <cell r="AO59">
            <v>463458</v>
          </cell>
          <cell r="AP59">
            <v>405115</v>
          </cell>
          <cell r="AQ59">
            <v>8386.9584002805623</v>
          </cell>
          <cell r="AR59">
            <v>37223</v>
          </cell>
          <cell r="AS59">
            <v>85611</v>
          </cell>
          <cell r="AT59">
            <v>210333</v>
          </cell>
          <cell r="AU59">
            <v>125690</v>
          </cell>
          <cell r="AV59">
            <v>60239</v>
          </cell>
          <cell r="AW59">
            <v>20952</v>
          </cell>
          <cell r="AX59">
            <v>10357</v>
          </cell>
          <cell r="AY59">
            <v>398</v>
          </cell>
          <cell r="AZ59">
            <v>61591</v>
          </cell>
          <cell r="BA59">
            <v>405115</v>
          </cell>
          <cell r="BB59">
            <v>137458</v>
          </cell>
          <cell r="BC59">
            <v>42361</v>
          </cell>
          <cell r="BD59">
            <v>13960</v>
          </cell>
          <cell r="BE59">
            <v>114630</v>
          </cell>
          <cell r="BF59">
            <v>10953</v>
          </cell>
          <cell r="BG59">
            <v>2115</v>
          </cell>
          <cell r="BH59">
            <v>13558</v>
          </cell>
          <cell r="BI59">
            <v>126401</v>
          </cell>
          <cell r="BJ59">
            <v>58343</v>
          </cell>
          <cell r="BK59">
            <v>51992</v>
          </cell>
          <cell r="BL59">
            <v>5500</v>
          </cell>
          <cell r="BM59">
            <v>851</v>
          </cell>
          <cell r="BN59">
            <v>-14</v>
          </cell>
          <cell r="BO59">
            <v>-5514</v>
          </cell>
          <cell r="BP59">
            <v>-49251</v>
          </cell>
          <cell r="BQ59">
            <v>79827</v>
          </cell>
          <cell r="BR59">
            <v>5881</v>
          </cell>
          <cell r="BS59">
            <v>1602</v>
          </cell>
          <cell r="BT59">
            <v>239.2</v>
          </cell>
          <cell r="BU59">
            <v>294.39999999999998</v>
          </cell>
          <cell r="BV59">
            <v>4.2</v>
          </cell>
          <cell r="BW59">
            <v>22.5</v>
          </cell>
          <cell r="BX59" t="str">
            <v>-</v>
          </cell>
          <cell r="BY59">
            <v>839.3</v>
          </cell>
          <cell r="BZ59" t="str">
            <v>-</v>
          </cell>
          <cell r="CA59">
            <v>2238.8000000000002</v>
          </cell>
          <cell r="CB59" t="str">
            <v>-</v>
          </cell>
          <cell r="CC59" t="str">
            <v>-</v>
          </cell>
          <cell r="CD59" t="str">
            <v>-</v>
          </cell>
          <cell r="CE59" t="str">
            <v>-</v>
          </cell>
          <cell r="CF59" t="str">
            <v>-</v>
          </cell>
          <cell r="CG59">
            <v>640.70000000000005</v>
          </cell>
          <cell r="CH59">
            <v>150936</v>
          </cell>
          <cell r="CI59">
            <v>69444</v>
          </cell>
          <cell r="CJ59">
            <v>29719</v>
          </cell>
          <cell r="CK59">
            <v>22238</v>
          </cell>
          <cell r="CL59">
            <v>5237</v>
          </cell>
          <cell r="CM59">
            <v>2030</v>
          </cell>
          <cell r="CN59" t="str">
            <v>-</v>
          </cell>
          <cell r="CO59">
            <v>13531</v>
          </cell>
          <cell r="CP59" t="str">
            <v>-</v>
          </cell>
          <cell r="CQ59">
            <v>77</v>
          </cell>
          <cell r="CR59" t="str">
            <v>-</v>
          </cell>
          <cell r="CS59" t="str">
            <v>-</v>
          </cell>
          <cell r="CT59" t="str">
            <v>-</v>
          </cell>
          <cell r="CU59" t="str">
            <v>-</v>
          </cell>
          <cell r="CV59" t="str">
            <v>-</v>
          </cell>
        </row>
        <row r="60">
          <cell r="A60" t="str">
            <v>עפולה</v>
          </cell>
          <cell r="B60" t="str">
            <v>7700</v>
          </cell>
          <cell r="C60">
            <v>517109</v>
          </cell>
          <cell r="D60">
            <v>338133</v>
          </cell>
          <cell r="E60">
            <v>198223</v>
          </cell>
          <cell r="F60">
            <v>20953</v>
          </cell>
          <cell r="G60">
            <v>104756</v>
          </cell>
          <cell r="H60">
            <v>61704</v>
          </cell>
          <cell r="I60">
            <v>41015</v>
          </cell>
          <cell r="J60">
            <v>1521</v>
          </cell>
          <cell r="K60">
            <v>3477</v>
          </cell>
          <cell r="L60">
            <v>1036</v>
          </cell>
          <cell r="M60">
            <v>10724</v>
          </cell>
          <cell r="N60">
            <v>338133</v>
          </cell>
          <cell r="O60">
            <v>226446</v>
          </cell>
          <cell r="P60">
            <v>141328</v>
          </cell>
          <cell r="Q60">
            <v>54466</v>
          </cell>
          <cell r="R60">
            <v>71698</v>
          </cell>
          <cell r="S60">
            <v>76</v>
          </cell>
          <cell r="T60">
            <v>48962</v>
          </cell>
          <cell r="U60">
            <v>72615</v>
          </cell>
          <cell r="V60">
            <v>67.426840184534882</v>
          </cell>
          <cell r="W60">
            <v>20500</v>
          </cell>
          <cell r="X60">
            <v>5504</v>
          </cell>
          <cell r="Y60">
            <v>86862</v>
          </cell>
          <cell r="Z60">
            <v>3502</v>
          </cell>
          <cell r="AA60">
            <v>1281</v>
          </cell>
          <cell r="AB60">
            <v>111687</v>
          </cell>
          <cell r="AC60">
            <v>55859</v>
          </cell>
          <cell r="AD60">
            <v>39734</v>
          </cell>
          <cell r="AE60">
            <v>1384</v>
          </cell>
          <cell r="AF60">
            <v>11805</v>
          </cell>
          <cell r="AG60" t="str">
            <v>-</v>
          </cell>
          <cell r="AH60" t="str">
            <v>-</v>
          </cell>
          <cell r="AI60" t="str">
            <v>-</v>
          </cell>
          <cell r="AJ60">
            <v>178976</v>
          </cell>
          <cell r="AK60">
            <v>33959</v>
          </cell>
          <cell r="AL60">
            <v>30191</v>
          </cell>
          <cell r="AM60">
            <v>12000</v>
          </cell>
          <cell r="AN60">
            <v>102826</v>
          </cell>
          <cell r="AO60">
            <v>539500</v>
          </cell>
          <cell r="AP60">
            <v>337836</v>
          </cell>
          <cell r="AQ60">
            <v>6870.9006266130555</v>
          </cell>
          <cell r="AR60">
            <v>37629</v>
          </cell>
          <cell r="AS60">
            <v>62943</v>
          </cell>
          <cell r="AT60">
            <v>172190</v>
          </cell>
          <cell r="AU60">
            <v>90429</v>
          </cell>
          <cell r="AV60">
            <v>55666</v>
          </cell>
          <cell r="AW60">
            <v>20764</v>
          </cell>
          <cell r="AX60">
            <v>673</v>
          </cell>
          <cell r="AY60">
            <v>270</v>
          </cell>
          <cell r="AZ60">
            <v>64401</v>
          </cell>
          <cell r="BA60">
            <v>337836</v>
          </cell>
          <cell r="BB60">
            <v>89704</v>
          </cell>
          <cell r="BC60">
            <v>29947</v>
          </cell>
          <cell r="BD60">
            <v>7534</v>
          </cell>
          <cell r="BE60">
            <v>127941</v>
          </cell>
          <cell r="BF60">
            <v>13436</v>
          </cell>
          <cell r="BG60">
            <v>2281</v>
          </cell>
          <cell r="BH60">
            <v>561</v>
          </cell>
          <cell r="BI60">
            <v>103913</v>
          </cell>
          <cell r="BJ60">
            <v>201664</v>
          </cell>
          <cell r="BK60">
            <v>186679</v>
          </cell>
          <cell r="BL60" t="str">
            <v>-</v>
          </cell>
          <cell r="BM60">
            <v>14985</v>
          </cell>
          <cell r="BN60">
            <v>297</v>
          </cell>
          <cell r="BO60">
            <v>297</v>
          </cell>
          <cell r="BP60">
            <v>-11133</v>
          </cell>
          <cell r="BQ60">
            <v>77205</v>
          </cell>
          <cell r="BR60" t="str">
            <v>-</v>
          </cell>
          <cell r="BS60" t="str">
            <v>-</v>
          </cell>
          <cell r="BT60" t="str">
            <v>-</v>
          </cell>
          <cell r="BU60" t="str">
            <v>-</v>
          </cell>
          <cell r="BV60" t="str">
            <v>-</v>
          </cell>
          <cell r="BW60" t="str">
            <v>-</v>
          </cell>
          <cell r="BX60" t="str">
            <v>-</v>
          </cell>
          <cell r="BY60" t="str">
            <v>-</v>
          </cell>
          <cell r="BZ60" t="str">
            <v>-</v>
          </cell>
          <cell r="CA60" t="str">
            <v>-</v>
          </cell>
          <cell r="CB60" t="str">
            <v>-</v>
          </cell>
          <cell r="CC60" t="str">
            <v>-</v>
          </cell>
          <cell r="CD60" t="str">
            <v>-</v>
          </cell>
          <cell r="CE60" t="str">
            <v>-</v>
          </cell>
          <cell r="CF60" t="str">
            <v>-</v>
          </cell>
          <cell r="CG60" t="str">
            <v>-</v>
          </cell>
          <cell r="CH60" t="str">
            <v>-</v>
          </cell>
          <cell r="CI60" t="str">
            <v>-</v>
          </cell>
          <cell r="CJ60" t="str">
            <v>-</v>
          </cell>
          <cell r="CK60" t="str">
            <v>-</v>
          </cell>
          <cell r="CL60" t="str">
            <v>-</v>
          </cell>
          <cell r="CM60" t="str">
            <v>-</v>
          </cell>
          <cell r="CN60" t="str">
            <v>-</v>
          </cell>
          <cell r="CO60" t="str">
            <v>-</v>
          </cell>
          <cell r="CP60" t="str">
            <v>-</v>
          </cell>
          <cell r="CQ60" t="str">
            <v>-</v>
          </cell>
          <cell r="CR60" t="str">
            <v>-</v>
          </cell>
          <cell r="CS60" t="str">
            <v>-</v>
          </cell>
          <cell r="CT60" t="str">
            <v>-</v>
          </cell>
          <cell r="CU60" t="str">
            <v>-</v>
          </cell>
          <cell r="CV60" t="str">
            <v>-</v>
          </cell>
        </row>
        <row r="61">
          <cell r="A61" t="str">
            <v>עראבה</v>
          </cell>
          <cell r="B61" t="str">
            <v>0531</v>
          </cell>
          <cell r="C61">
            <v>170340</v>
          </cell>
          <cell r="D61">
            <v>147407</v>
          </cell>
          <cell r="E61">
            <v>56123</v>
          </cell>
          <cell r="F61">
            <v>4003</v>
          </cell>
          <cell r="G61">
            <v>85482</v>
          </cell>
          <cell r="H61">
            <v>70458</v>
          </cell>
          <cell r="I61">
            <v>12356</v>
          </cell>
          <cell r="J61">
            <v>2645</v>
          </cell>
          <cell r="K61">
            <v>5</v>
          </cell>
          <cell r="L61">
            <v>3</v>
          </cell>
          <cell r="M61">
            <v>1794</v>
          </cell>
          <cell r="N61">
            <v>147407</v>
          </cell>
          <cell r="O61">
            <v>36475</v>
          </cell>
          <cell r="P61">
            <v>19551</v>
          </cell>
          <cell r="Q61">
            <v>15651</v>
          </cell>
          <cell r="R61">
            <v>24475</v>
          </cell>
          <cell r="S61">
            <v>63.9</v>
          </cell>
          <cell r="T61">
            <v>12843</v>
          </cell>
          <cell r="U61">
            <v>25620</v>
          </cell>
          <cell r="V61">
            <v>50.128805620608894</v>
          </cell>
          <cell r="W61">
            <v>11186</v>
          </cell>
          <cell r="X61">
            <v>2808</v>
          </cell>
          <cell r="Y61">
            <v>3900</v>
          </cell>
          <cell r="Z61">
            <v>408</v>
          </cell>
          <cell r="AA61">
            <v>123</v>
          </cell>
          <cell r="AB61">
            <v>110932</v>
          </cell>
          <cell r="AC61">
            <v>70412</v>
          </cell>
          <cell r="AD61">
            <v>10731</v>
          </cell>
          <cell r="AE61">
            <v>24979</v>
          </cell>
          <cell r="AF61">
            <v>173</v>
          </cell>
          <cell r="AG61">
            <v>51</v>
          </cell>
          <cell r="AH61" t="str">
            <v>-</v>
          </cell>
          <cell r="AI61" t="str">
            <v>-</v>
          </cell>
          <cell r="AJ61">
            <v>22933</v>
          </cell>
          <cell r="AK61" t="str">
            <v>-</v>
          </cell>
          <cell r="AL61">
            <v>19450</v>
          </cell>
          <cell r="AM61" t="str">
            <v>-</v>
          </cell>
          <cell r="AN61">
            <v>3483</v>
          </cell>
          <cell r="AO61">
            <v>169654</v>
          </cell>
          <cell r="AP61">
            <v>153252</v>
          </cell>
          <cell r="AQ61">
            <v>6136.9730481276574</v>
          </cell>
          <cell r="AR61">
            <v>14527</v>
          </cell>
          <cell r="AS61">
            <v>12557</v>
          </cell>
          <cell r="AT61">
            <v>105604</v>
          </cell>
          <cell r="AU61">
            <v>79123</v>
          </cell>
          <cell r="AV61">
            <v>19325</v>
          </cell>
          <cell r="AW61">
            <v>6666</v>
          </cell>
          <cell r="AX61">
            <v>2</v>
          </cell>
          <cell r="AY61">
            <v>2</v>
          </cell>
          <cell r="AZ61">
            <v>20562</v>
          </cell>
          <cell r="BA61">
            <v>153252</v>
          </cell>
          <cell r="BB61">
            <v>84161</v>
          </cell>
          <cell r="BC61">
            <v>56571</v>
          </cell>
          <cell r="BD61">
            <v>9136</v>
          </cell>
          <cell r="BE61">
            <v>29697</v>
          </cell>
          <cell r="BF61">
            <v>3404</v>
          </cell>
          <cell r="BG61">
            <v>644</v>
          </cell>
          <cell r="BH61">
            <v>2989</v>
          </cell>
          <cell r="BI61">
            <v>32357</v>
          </cell>
          <cell r="BJ61">
            <v>16402</v>
          </cell>
          <cell r="BK61">
            <v>11638</v>
          </cell>
          <cell r="BL61" t="str">
            <v>-</v>
          </cell>
          <cell r="BM61">
            <v>4764</v>
          </cell>
          <cell r="BN61">
            <v>-5845</v>
          </cell>
          <cell r="BO61">
            <v>-5845</v>
          </cell>
          <cell r="BP61">
            <v>-20913</v>
          </cell>
          <cell r="BQ61">
            <v>19647</v>
          </cell>
          <cell r="BR61">
            <v>2278</v>
          </cell>
          <cell r="BS61">
            <v>741.2</v>
          </cell>
          <cell r="BT61">
            <v>54.4</v>
          </cell>
          <cell r="BU61">
            <v>20.100000000000001</v>
          </cell>
          <cell r="BV61">
            <v>1</v>
          </cell>
          <cell r="BW61" t="str">
            <v>-</v>
          </cell>
          <cell r="BX61">
            <v>2.9</v>
          </cell>
          <cell r="BY61">
            <v>57</v>
          </cell>
          <cell r="BZ61" t="str">
            <v>-</v>
          </cell>
          <cell r="CA61">
            <v>1320</v>
          </cell>
          <cell r="CB61">
            <v>3.7</v>
          </cell>
          <cell r="CC61" t="str">
            <v>-</v>
          </cell>
          <cell r="CD61" t="str">
            <v>-</v>
          </cell>
          <cell r="CE61" t="str">
            <v>-</v>
          </cell>
          <cell r="CF61" t="str">
            <v>-</v>
          </cell>
          <cell r="CG61">
            <v>77.7</v>
          </cell>
          <cell r="CH61">
            <v>31362</v>
          </cell>
          <cell r="CI61">
            <v>25157</v>
          </cell>
          <cell r="CJ61">
            <v>3650</v>
          </cell>
          <cell r="CK61">
            <v>1220</v>
          </cell>
          <cell r="CL61">
            <v>447</v>
          </cell>
          <cell r="CM61" t="str">
            <v>-</v>
          </cell>
          <cell r="CN61">
            <v>4</v>
          </cell>
          <cell r="CO61">
            <v>831</v>
          </cell>
          <cell r="CP61" t="str">
            <v>-</v>
          </cell>
          <cell r="CQ61">
            <v>12</v>
          </cell>
          <cell r="CR61">
            <v>40</v>
          </cell>
          <cell r="CS61" t="str">
            <v>-</v>
          </cell>
          <cell r="CT61" t="str">
            <v>-</v>
          </cell>
          <cell r="CU61" t="str">
            <v>-</v>
          </cell>
          <cell r="CV61" t="str">
            <v>-</v>
          </cell>
        </row>
        <row r="62">
          <cell r="A62" t="str">
            <v>ערד</v>
          </cell>
          <cell r="B62" t="str">
            <v>2560</v>
          </cell>
          <cell r="C62">
            <v>204231</v>
          </cell>
          <cell r="D62">
            <v>170436</v>
          </cell>
          <cell r="E62">
            <v>100036</v>
          </cell>
          <cell r="F62">
            <v>20575</v>
          </cell>
          <cell r="G62">
            <v>47057</v>
          </cell>
          <cell r="H62">
            <v>22387</v>
          </cell>
          <cell r="I62">
            <v>22338</v>
          </cell>
          <cell r="J62">
            <v>1249</v>
          </cell>
          <cell r="K62">
            <v>1112</v>
          </cell>
          <cell r="L62">
            <v>409</v>
          </cell>
          <cell r="M62">
            <v>1656</v>
          </cell>
          <cell r="N62">
            <v>170436</v>
          </cell>
          <cell r="O62">
            <v>93075</v>
          </cell>
          <cell r="P62">
            <v>50710</v>
          </cell>
          <cell r="Q62">
            <v>29705</v>
          </cell>
          <cell r="R62">
            <v>36815</v>
          </cell>
          <cell r="S62">
            <v>80.7</v>
          </cell>
          <cell r="T62">
            <v>28296</v>
          </cell>
          <cell r="U62">
            <v>42742</v>
          </cell>
          <cell r="V62">
            <v>66.201862336811573</v>
          </cell>
          <cell r="W62">
            <v>12462</v>
          </cell>
          <cell r="X62">
            <v>1409</v>
          </cell>
          <cell r="Y62">
            <v>21005</v>
          </cell>
          <cell r="Z62">
            <v>3223</v>
          </cell>
          <cell r="AA62">
            <v>699</v>
          </cell>
          <cell r="AB62">
            <v>77361</v>
          </cell>
          <cell r="AC62">
            <v>17085</v>
          </cell>
          <cell r="AD62">
            <v>21260</v>
          </cell>
          <cell r="AE62">
            <v>30425</v>
          </cell>
          <cell r="AF62">
            <v>2960</v>
          </cell>
          <cell r="AG62">
            <v>1600</v>
          </cell>
          <cell r="AH62" t="str">
            <v>-</v>
          </cell>
          <cell r="AI62" t="str">
            <v>-</v>
          </cell>
          <cell r="AJ62">
            <v>33795</v>
          </cell>
          <cell r="AK62" t="str">
            <v>-</v>
          </cell>
          <cell r="AL62">
            <v>20752</v>
          </cell>
          <cell r="AM62">
            <v>3350</v>
          </cell>
          <cell r="AN62">
            <v>9693</v>
          </cell>
          <cell r="AO62">
            <v>206647</v>
          </cell>
          <cell r="AP62">
            <v>170428</v>
          </cell>
          <cell r="AQ62">
            <v>6675.5084342785876</v>
          </cell>
          <cell r="AR62">
            <v>24591</v>
          </cell>
          <cell r="AS62">
            <v>41850</v>
          </cell>
          <cell r="AT62">
            <v>76065</v>
          </cell>
          <cell r="AU62">
            <v>36703</v>
          </cell>
          <cell r="AV62">
            <v>30514</v>
          </cell>
          <cell r="AW62">
            <v>4897</v>
          </cell>
          <cell r="AX62">
            <v>1059</v>
          </cell>
          <cell r="AY62" t="str">
            <v>-</v>
          </cell>
          <cell r="AZ62">
            <v>26863</v>
          </cell>
          <cell r="BA62">
            <v>170428</v>
          </cell>
          <cell r="BB62">
            <v>72844</v>
          </cell>
          <cell r="BC62">
            <v>15588</v>
          </cell>
          <cell r="BD62">
            <v>6647</v>
          </cell>
          <cell r="BE62">
            <v>30217</v>
          </cell>
          <cell r="BF62">
            <v>7404</v>
          </cell>
          <cell r="BG62">
            <v>721</v>
          </cell>
          <cell r="BH62">
            <v>1302</v>
          </cell>
          <cell r="BI62">
            <v>57940</v>
          </cell>
          <cell r="BJ62">
            <v>36219</v>
          </cell>
          <cell r="BK62">
            <v>31136</v>
          </cell>
          <cell r="BL62" t="str">
            <v>-</v>
          </cell>
          <cell r="BM62">
            <v>5083</v>
          </cell>
          <cell r="BN62">
            <v>8</v>
          </cell>
          <cell r="BO62">
            <v>8</v>
          </cell>
          <cell r="BP62">
            <v>-7063</v>
          </cell>
          <cell r="BQ62">
            <v>47594</v>
          </cell>
          <cell r="BR62">
            <v>2830.5</v>
          </cell>
          <cell r="BS62">
            <v>945</v>
          </cell>
          <cell r="BT62">
            <v>71.3</v>
          </cell>
          <cell r="BU62">
            <v>130.9</v>
          </cell>
          <cell r="BV62">
            <v>1.6</v>
          </cell>
          <cell r="BW62">
            <v>25.3</v>
          </cell>
          <cell r="BX62">
            <v>2.9</v>
          </cell>
          <cell r="BY62">
            <v>1165.0999999999999</v>
          </cell>
          <cell r="BZ62" t="str">
            <v>-</v>
          </cell>
          <cell r="CA62">
            <v>1</v>
          </cell>
          <cell r="CB62">
            <v>2.6</v>
          </cell>
          <cell r="CC62" t="str">
            <v>-</v>
          </cell>
          <cell r="CD62" t="str">
            <v>-</v>
          </cell>
          <cell r="CE62" t="str">
            <v>-</v>
          </cell>
          <cell r="CF62" t="str">
            <v>-</v>
          </cell>
          <cell r="CG62">
            <v>484.7</v>
          </cell>
          <cell r="CH62">
            <v>63404</v>
          </cell>
          <cell r="CI62">
            <v>39414</v>
          </cell>
          <cell r="CJ62">
            <v>9203</v>
          </cell>
          <cell r="CK62">
            <v>5932</v>
          </cell>
          <cell r="CL62">
            <v>2025</v>
          </cell>
          <cell r="CM62">
            <v>1301</v>
          </cell>
          <cell r="CN62">
            <v>18</v>
          </cell>
          <cell r="CO62">
            <v>2274</v>
          </cell>
          <cell r="CP62" t="str">
            <v>-</v>
          </cell>
          <cell r="CQ62">
            <v>30</v>
          </cell>
          <cell r="CR62">
            <v>53</v>
          </cell>
          <cell r="CS62" t="str">
            <v>-</v>
          </cell>
          <cell r="CT62" t="str">
            <v>-</v>
          </cell>
          <cell r="CU62" t="str">
            <v>-</v>
          </cell>
          <cell r="CV62" t="str">
            <v>-</v>
          </cell>
        </row>
        <row r="63">
          <cell r="A63" t="str">
            <v>פתח תקווה</v>
          </cell>
          <cell r="B63" t="str">
            <v>7900</v>
          </cell>
          <cell r="C63">
            <v>2111677</v>
          </cell>
          <cell r="D63">
            <v>1766047</v>
          </cell>
          <cell r="E63">
            <v>1102001</v>
          </cell>
          <cell r="F63">
            <v>92602</v>
          </cell>
          <cell r="G63">
            <v>540203</v>
          </cell>
          <cell r="H63">
            <v>381614</v>
          </cell>
          <cell r="I63">
            <v>134113</v>
          </cell>
          <cell r="J63">
            <v>20339</v>
          </cell>
          <cell r="K63">
            <v>4398</v>
          </cell>
          <cell r="L63">
            <v>26</v>
          </cell>
          <cell r="M63">
            <v>26843</v>
          </cell>
          <cell r="N63">
            <v>1766047</v>
          </cell>
          <cell r="O63">
            <v>1281209</v>
          </cell>
          <cell r="P63">
            <v>978289</v>
          </cell>
          <cell r="Q63">
            <v>397414</v>
          </cell>
          <cell r="R63">
            <v>432180</v>
          </cell>
          <cell r="S63">
            <v>92</v>
          </cell>
          <cell r="T63">
            <v>381976</v>
          </cell>
          <cell r="U63">
            <v>483657</v>
          </cell>
          <cell r="V63">
            <v>78.976630132511261</v>
          </cell>
          <cell r="W63">
            <v>82108</v>
          </cell>
          <cell r="X63">
            <v>15438</v>
          </cell>
          <cell r="Y63">
            <v>580875</v>
          </cell>
          <cell r="Z63">
            <v>42370</v>
          </cell>
          <cell r="AA63">
            <v>6398</v>
          </cell>
          <cell r="AB63">
            <v>484838</v>
          </cell>
          <cell r="AC63">
            <v>331147</v>
          </cell>
          <cell r="AD63">
            <v>127507</v>
          </cell>
          <cell r="AE63" t="str">
            <v>-</v>
          </cell>
          <cell r="AF63">
            <v>1443</v>
          </cell>
          <cell r="AG63">
            <v>3773</v>
          </cell>
          <cell r="AH63" t="str">
            <v>-</v>
          </cell>
          <cell r="AI63" t="str">
            <v>-</v>
          </cell>
          <cell r="AJ63">
            <v>345630</v>
          </cell>
          <cell r="AK63">
            <v>31264</v>
          </cell>
          <cell r="AL63">
            <v>61533</v>
          </cell>
          <cell r="AM63">
            <v>90000</v>
          </cell>
          <cell r="AN63">
            <v>162833</v>
          </cell>
          <cell r="AO63">
            <v>2205732</v>
          </cell>
          <cell r="AP63">
            <v>1765313</v>
          </cell>
          <cell r="AQ63">
            <v>7344.5339042831174</v>
          </cell>
          <cell r="AR63">
            <v>131225</v>
          </cell>
          <cell r="AS63">
            <v>350157</v>
          </cell>
          <cell r="AT63">
            <v>1030130</v>
          </cell>
          <cell r="AU63">
            <v>679852</v>
          </cell>
          <cell r="AV63">
            <v>203723</v>
          </cell>
          <cell r="AW63">
            <v>117454</v>
          </cell>
          <cell r="AX63">
            <v>19081</v>
          </cell>
          <cell r="AY63">
            <v>364</v>
          </cell>
          <cell r="AZ63">
            <v>234720</v>
          </cell>
          <cell r="BA63">
            <v>1765313</v>
          </cell>
          <cell r="BB63">
            <v>799293</v>
          </cell>
          <cell r="BC63">
            <v>371362</v>
          </cell>
          <cell r="BD63">
            <v>32152</v>
          </cell>
          <cell r="BE63">
            <v>418336</v>
          </cell>
          <cell r="BF63">
            <v>21074</v>
          </cell>
          <cell r="BG63">
            <v>11250</v>
          </cell>
          <cell r="BH63">
            <v>15450</v>
          </cell>
          <cell r="BI63">
            <v>499910</v>
          </cell>
          <cell r="BJ63">
            <v>440419</v>
          </cell>
          <cell r="BK63">
            <v>403299</v>
          </cell>
          <cell r="BL63" t="str">
            <v>-</v>
          </cell>
          <cell r="BM63">
            <v>37120</v>
          </cell>
          <cell r="BN63">
            <v>734</v>
          </cell>
          <cell r="BO63">
            <v>734</v>
          </cell>
          <cell r="BP63">
            <v>-170275</v>
          </cell>
          <cell r="BQ63">
            <v>199971</v>
          </cell>
          <cell r="BR63">
            <v>33135.699999999997</v>
          </cell>
          <cell r="BS63">
            <v>7830.2</v>
          </cell>
          <cell r="BT63">
            <v>886.8</v>
          </cell>
          <cell r="BU63">
            <v>1035</v>
          </cell>
          <cell r="BV63">
            <v>16.7</v>
          </cell>
          <cell r="BW63">
            <v>9.9</v>
          </cell>
          <cell r="BX63">
            <v>466.5</v>
          </cell>
          <cell r="BY63">
            <v>2099.6</v>
          </cell>
          <cell r="BZ63" t="str">
            <v>-</v>
          </cell>
          <cell r="CA63">
            <v>5638.6</v>
          </cell>
          <cell r="CB63" t="str">
            <v>-</v>
          </cell>
          <cell r="CC63" t="str">
            <v>-</v>
          </cell>
          <cell r="CD63" t="str">
            <v>-</v>
          </cell>
          <cell r="CE63" t="str">
            <v>-</v>
          </cell>
          <cell r="CF63" t="str">
            <v>-</v>
          </cell>
          <cell r="CG63">
            <v>15152.4</v>
          </cell>
          <cell r="CH63">
            <v>1157317</v>
          </cell>
          <cell r="CI63">
            <v>490678</v>
          </cell>
          <cell r="CJ63">
            <v>228466</v>
          </cell>
          <cell r="CK63">
            <v>156755</v>
          </cell>
          <cell r="CL63">
            <v>22589</v>
          </cell>
          <cell r="CM63">
            <v>1411</v>
          </cell>
          <cell r="CN63">
            <v>12853</v>
          </cell>
          <cell r="CO63">
            <v>48540</v>
          </cell>
          <cell r="CP63" t="str">
            <v>-</v>
          </cell>
          <cell r="CQ63">
            <v>178</v>
          </cell>
          <cell r="CR63" t="str">
            <v>-</v>
          </cell>
          <cell r="CS63" t="str">
            <v>-</v>
          </cell>
          <cell r="CT63" t="str">
            <v>-</v>
          </cell>
          <cell r="CU63" t="str">
            <v>-</v>
          </cell>
          <cell r="CV63" t="str">
            <v>-</v>
          </cell>
        </row>
        <row r="64">
          <cell r="A64" t="str">
            <v>צפת</v>
          </cell>
          <cell r="B64" t="str">
            <v>8000</v>
          </cell>
          <cell r="C64">
            <v>260469</v>
          </cell>
          <cell r="D64">
            <v>241495</v>
          </cell>
          <cell r="E64">
            <v>142683</v>
          </cell>
          <cell r="F64">
            <v>7055</v>
          </cell>
          <cell r="G64">
            <v>84778</v>
          </cell>
          <cell r="H64">
            <v>47829</v>
          </cell>
          <cell r="I64">
            <v>33378</v>
          </cell>
          <cell r="J64">
            <v>2988</v>
          </cell>
          <cell r="K64">
            <v>3384</v>
          </cell>
          <cell r="L64">
            <v>482</v>
          </cell>
          <cell r="M64">
            <v>3595</v>
          </cell>
          <cell r="N64">
            <v>241495</v>
          </cell>
          <cell r="O64">
            <v>95309</v>
          </cell>
          <cell r="P64">
            <v>53226</v>
          </cell>
          <cell r="Q64">
            <v>23400</v>
          </cell>
          <cell r="R64">
            <v>45777</v>
          </cell>
          <cell r="S64">
            <v>51.1</v>
          </cell>
          <cell r="T64">
            <v>20234</v>
          </cell>
          <cell r="U64">
            <v>38902</v>
          </cell>
          <cell r="V64">
            <v>52.012749987147188</v>
          </cell>
          <cell r="W64">
            <v>16986</v>
          </cell>
          <cell r="X64">
            <v>3166</v>
          </cell>
          <cell r="Y64">
            <v>29826</v>
          </cell>
          <cell r="Z64">
            <v>3027</v>
          </cell>
          <cell r="AA64">
            <v>371</v>
          </cell>
          <cell r="AB64">
            <v>146186</v>
          </cell>
          <cell r="AC64">
            <v>43248</v>
          </cell>
          <cell r="AD64">
            <v>33008</v>
          </cell>
          <cell r="AE64">
            <v>53351</v>
          </cell>
          <cell r="AF64" t="str">
            <v>-</v>
          </cell>
          <cell r="AG64">
            <v>10895</v>
          </cell>
          <cell r="AH64" t="str">
            <v>-</v>
          </cell>
          <cell r="AI64" t="str">
            <v>-</v>
          </cell>
          <cell r="AJ64">
            <v>18974</v>
          </cell>
          <cell r="AK64" t="str">
            <v>-</v>
          </cell>
          <cell r="AL64">
            <v>14157</v>
          </cell>
          <cell r="AM64" t="str">
            <v>-</v>
          </cell>
          <cell r="AN64">
            <v>4817</v>
          </cell>
          <cell r="AO64">
            <v>263149</v>
          </cell>
          <cell r="AP64">
            <v>241371</v>
          </cell>
          <cell r="AQ64">
            <v>6842.4039623809658</v>
          </cell>
          <cell r="AR64">
            <v>33803</v>
          </cell>
          <cell r="AS64">
            <v>38377</v>
          </cell>
          <cell r="AT64">
            <v>120278</v>
          </cell>
          <cell r="AU64">
            <v>64853</v>
          </cell>
          <cell r="AV64">
            <v>45260</v>
          </cell>
          <cell r="AW64">
            <v>8346</v>
          </cell>
          <cell r="AX64">
            <v>3138</v>
          </cell>
          <cell r="AY64">
            <v>2240</v>
          </cell>
          <cell r="AZ64">
            <v>45775</v>
          </cell>
          <cell r="BA64">
            <v>241371</v>
          </cell>
          <cell r="BB64">
            <v>80609</v>
          </cell>
          <cell r="BC64">
            <v>24980</v>
          </cell>
          <cell r="BD64">
            <v>7941</v>
          </cell>
          <cell r="BE64">
            <v>43902</v>
          </cell>
          <cell r="BF64">
            <v>9166</v>
          </cell>
          <cell r="BG64">
            <v>1497</v>
          </cell>
          <cell r="BH64">
            <v>10272</v>
          </cell>
          <cell r="BI64">
            <v>95925</v>
          </cell>
          <cell r="BJ64">
            <v>21778</v>
          </cell>
          <cell r="BK64">
            <v>16462</v>
          </cell>
          <cell r="BL64" t="str">
            <v>-</v>
          </cell>
          <cell r="BM64">
            <v>5316</v>
          </cell>
          <cell r="BN64">
            <v>124</v>
          </cell>
          <cell r="BO64">
            <v>124</v>
          </cell>
          <cell r="BP64">
            <v>-38457</v>
          </cell>
          <cell r="BQ64">
            <v>42557</v>
          </cell>
          <cell r="BR64">
            <v>1691.2</v>
          </cell>
          <cell r="BS64">
            <v>939.6</v>
          </cell>
          <cell r="BT64">
            <v>115</v>
          </cell>
          <cell r="BU64">
            <v>42.3</v>
          </cell>
          <cell r="BV64">
            <v>1.9</v>
          </cell>
          <cell r="BW64">
            <v>61.3</v>
          </cell>
          <cell r="BX64">
            <v>15.5</v>
          </cell>
          <cell r="BY64">
            <v>388.2</v>
          </cell>
          <cell r="BZ64" t="str">
            <v>-</v>
          </cell>
          <cell r="CA64">
            <v>29</v>
          </cell>
          <cell r="CB64" t="str">
            <v>-</v>
          </cell>
          <cell r="CC64" t="str">
            <v>-</v>
          </cell>
          <cell r="CD64" t="str">
            <v>-</v>
          </cell>
          <cell r="CE64" t="str">
            <v>-</v>
          </cell>
          <cell r="CF64" t="str">
            <v>-</v>
          </cell>
          <cell r="CG64">
            <v>98.5</v>
          </cell>
          <cell r="CH64">
            <v>75994</v>
          </cell>
          <cell r="CI64">
            <v>36992</v>
          </cell>
          <cell r="CJ64">
            <v>17411</v>
          </cell>
          <cell r="CK64">
            <v>2962</v>
          </cell>
          <cell r="CL64">
            <v>2545</v>
          </cell>
          <cell r="CM64">
            <v>2601</v>
          </cell>
          <cell r="CN64">
            <v>542</v>
          </cell>
          <cell r="CO64">
            <v>3839</v>
          </cell>
          <cell r="CP64" t="str">
            <v>-</v>
          </cell>
          <cell r="CQ64">
            <v>6</v>
          </cell>
          <cell r="CR64" t="str">
            <v>-</v>
          </cell>
          <cell r="CS64" t="str">
            <v>-</v>
          </cell>
          <cell r="CT64" t="str">
            <v>-</v>
          </cell>
          <cell r="CU64" t="str">
            <v>-</v>
          </cell>
          <cell r="CV64" t="str">
            <v>-</v>
          </cell>
        </row>
        <row r="65">
          <cell r="A65" t="str">
            <v>קלנסווה</v>
          </cell>
          <cell r="B65" t="str">
            <v>0638</v>
          </cell>
          <cell r="C65">
            <v>126116</v>
          </cell>
          <cell r="D65">
            <v>112215</v>
          </cell>
          <cell r="E65">
            <v>35017</v>
          </cell>
          <cell r="F65">
            <v>1578</v>
          </cell>
          <cell r="G65">
            <v>65611</v>
          </cell>
          <cell r="H65">
            <v>52175</v>
          </cell>
          <cell r="I65">
            <v>10650</v>
          </cell>
          <cell r="J65">
            <v>2786</v>
          </cell>
          <cell r="K65">
            <v>7073</v>
          </cell>
          <cell r="L65">
            <v>5599</v>
          </cell>
          <cell r="M65">
            <v>2936</v>
          </cell>
          <cell r="N65">
            <v>112215</v>
          </cell>
          <cell r="O65">
            <v>27123</v>
          </cell>
          <cell r="P65">
            <v>10830</v>
          </cell>
          <cell r="Q65">
            <v>8884</v>
          </cell>
          <cell r="R65">
            <v>184246</v>
          </cell>
          <cell r="S65">
            <v>4.8</v>
          </cell>
          <cell r="T65">
            <v>5982</v>
          </cell>
          <cell r="U65">
            <v>27771</v>
          </cell>
          <cell r="V65">
            <v>21.540455871232581</v>
          </cell>
          <cell r="W65">
            <v>5597</v>
          </cell>
          <cell r="X65">
            <v>2902</v>
          </cell>
          <cell r="Y65">
            <v>1946</v>
          </cell>
          <cell r="Z65">
            <v>200</v>
          </cell>
          <cell r="AA65">
            <v>131</v>
          </cell>
          <cell r="AB65">
            <v>85092</v>
          </cell>
          <cell r="AC65">
            <v>52958</v>
          </cell>
          <cell r="AD65">
            <v>10519</v>
          </cell>
          <cell r="AE65">
            <v>17454</v>
          </cell>
          <cell r="AF65" t="str">
            <v>-</v>
          </cell>
          <cell r="AG65">
            <v>550</v>
          </cell>
          <cell r="AH65">
            <v>1200</v>
          </cell>
          <cell r="AI65" t="str">
            <v>-</v>
          </cell>
          <cell r="AJ65">
            <v>13901</v>
          </cell>
          <cell r="AK65" t="str">
            <v>-</v>
          </cell>
          <cell r="AL65">
            <v>9903</v>
          </cell>
          <cell r="AM65" t="str">
            <v>-</v>
          </cell>
          <cell r="AN65">
            <v>3998</v>
          </cell>
          <cell r="AO65">
            <v>129095</v>
          </cell>
          <cell r="AP65">
            <v>113087</v>
          </cell>
          <cell r="AQ65">
            <v>5055.2520764230985</v>
          </cell>
          <cell r="AR65">
            <v>9347</v>
          </cell>
          <cell r="AS65">
            <v>9451</v>
          </cell>
          <cell r="AT65">
            <v>75520</v>
          </cell>
          <cell r="AU65">
            <v>56542</v>
          </cell>
          <cell r="AV65">
            <v>15054</v>
          </cell>
          <cell r="AW65">
            <v>3322</v>
          </cell>
          <cell r="AX65">
            <v>9055</v>
          </cell>
          <cell r="AY65">
            <v>5538</v>
          </cell>
          <cell r="AZ65">
            <v>9714</v>
          </cell>
          <cell r="BA65">
            <v>113087</v>
          </cell>
          <cell r="BB65">
            <v>49982</v>
          </cell>
          <cell r="BC65">
            <v>36607</v>
          </cell>
          <cell r="BD65">
            <v>3714</v>
          </cell>
          <cell r="BE65">
            <v>33597</v>
          </cell>
          <cell r="BF65">
            <v>1733</v>
          </cell>
          <cell r="BG65">
            <v>270</v>
          </cell>
          <cell r="BH65">
            <v>1865</v>
          </cell>
          <cell r="BI65">
            <v>25640</v>
          </cell>
          <cell r="BJ65">
            <v>16008</v>
          </cell>
          <cell r="BK65">
            <v>13723</v>
          </cell>
          <cell r="BL65" t="str">
            <v>-</v>
          </cell>
          <cell r="BM65">
            <v>2285</v>
          </cell>
          <cell r="BN65">
            <v>-872</v>
          </cell>
          <cell r="BO65">
            <v>-872</v>
          </cell>
          <cell r="BP65">
            <v>-28142</v>
          </cell>
          <cell r="BQ65">
            <v>5138</v>
          </cell>
          <cell r="BR65">
            <v>3571.5</v>
          </cell>
          <cell r="BS65">
            <v>556</v>
          </cell>
          <cell r="BT65">
            <v>33.799999999999997</v>
          </cell>
          <cell r="BU65">
            <v>20</v>
          </cell>
          <cell r="BV65">
            <v>0.5</v>
          </cell>
          <cell r="BW65" t="str">
            <v>-</v>
          </cell>
          <cell r="BX65" t="str">
            <v>-</v>
          </cell>
          <cell r="BY65">
            <v>46</v>
          </cell>
          <cell r="BZ65" t="str">
            <v>-</v>
          </cell>
          <cell r="CA65">
            <v>2899.4</v>
          </cell>
          <cell r="CB65">
            <v>5.6</v>
          </cell>
          <cell r="CC65" t="str">
            <v>-</v>
          </cell>
          <cell r="CD65" t="str">
            <v>-</v>
          </cell>
          <cell r="CE65" t="str">
            <v>-</v>
          </cell>
          <cell r="CF65" t="str">
            <v>-</v>
          </cell>
          <cell r="CG65">
            <v>10.199999999999999</v>
          </cell>
          <cell r="CH65">
            <v>22765</v>
          </cell>
          <cell r="CI65">
            <v>18919</v>
          </cell>
          <cell r="CJ65">
            <v>2282</v>
          </cell>
          <cell r="CK65">
            <v>918</v>
          </cell>
          <cell r="CL65">
            <v>283</v>
          </cell>
          <cell r="CM65" t="str">
            <v>-</v>
          </cell>
          <cell r="CN65" t="str">
            <v>-</v>
          </cell>
          <cell r="CO65">
            <v>16</v>
          </cell>
          <cell r="CP65" t="str">
            <v>-</v>
          </cell>
          <cell r="CQ65">
            <v>116</v>
          </cell>
          <cell r="CR65">
            <v>68</v>
          </cell>
          <cell r="CS65" t="str">
            <v>-</v>
          </cell>
          <cell r="CT65" t="str">
            <v>-</v>
          </cell>
          <cell r="CU65" t="str">
            <v>-</v>
          </cell>
          <cell r="CV65" t="str">
            <v>-</v>
          </cell>
        </row>
        <row r="66">
          <cell r="A66" t="str">
            <v>קריית אונו</v>
          </cell>
          <cell r="B66" t="str">
            <v>2620</v>
          </cell>
          <cell r="C66">
            <v>359018</v>
          </cell>
          <cell r="D66">
            <v>282744</v>
          </cell>
          <cell r="E66">
            <v>142909</v>
          </cell>
          <cell r="F66">
            <v>27141</v>
          </cell>
          <cell r="G66">
            <v>111177</v>
          </cell>
          <cell r="H66">
            <v>90454</v>
          </cell>
          <cell r="I66">
            <v>16655</v>
          </cell>
          <cell r="J66">
            <v>4047</v>
          </cell>
          <cell r="K66">
            <v>985</v>
          </cell>
          <cell r="L66">
            <v>459</v>
          </cell>
          <cell r="M66">
            <v>532</v>
          </cell>
          <cell r="N66">
            <v>282744</v>
          </cell>
          <cell r="O66">
            <v>179090</v>
          </cell>
          <cell r="P66">
            <v>108412</v>
          </cell>
          <cell r="Q66">
            <v>108412</v>
          </cell>
          <cell r="R66">
            <v>137228</v>
          </cell>
          <cell r="S66">
            <v>79</v>
          </cell>
          <cell r="T66">
            <v>99790</v>
          </cell>
          <cell r="U66">
            <v>141927</v>
          </cell>
          <cell r="V66">
            <v>70.310793576979719</v>
          </cell>
          <cell r="W66">
            <v>34467</v>
          </cell>
          <cell r="X66">
            <v>8622</v>
          </cell>
          <cell r="Y66">
            <v>0</v>
          </cell>
          <cell r="Z66">
            <v>3996</v>
          </cell>
          <cell r="AA66">
            <v>885</v>
          </cell>
          <cell r="AB66">
            <v>103654</v>
          </cell>
          <cell r="AC66">
            <v>85051</v>
          </cell>
          <cell r="AD66">
            <v>15819</v>
          </cell>
          <cell r="AE66">
            <v>200</v>
          </cell>
          <cell r="AF66" t="str">
            <v>-</v>
          </cell>
          <cell r="AG66" t="str">
            <v>-</v>
          </cell>
          <cell r="AH66" t="str">
            <v>-</v>
          </cell>
          <cell r="AI66" t="str">
            <v>-</v>
          </cell>
          <cell r="AJ66">
            <v>76274</v>
          </cell>
          <cell r="AK66">
            <v>107</v>
          </cell>
          <cell r="AL66">
            <v>8186</v>
          </cell>
          <cell r="AM66" t="str">
            <v>-</v>
          </cell>
          <cell r="AN66">
            <v>67981</v>
          </cell>
          <cell r="AO66">
            <v>335795</v>
          </cell>
          <cell r="AP66">
            <v>282560</v>
          </cell>
          <cell r="AQ66">
            <v>7171.9540452780357</v>
          </cell>
          <cell r="AR66">
            <v>26025</v>
          </cell>
          <cell r="AS66">
            <v>51578</v>
          </cell>
          <cell r="AT66">
            <v>152697</v>
          </cell>
          <cell r="AU66">
            <v>110674</v>
          </cell>
          <cell r="AV66">
            <v>26028</v>
          </cell>
          <cell r="AW66">
            <v>14319</v>
          </cell>
          <cell r="AX66">
            <v>434</v>
          </cell>
          <cell r="AY66" t="str">
            <v>-</v>
          </cell>
          <cell r="AZ66">
            <v>51826</v>
          </cell>
          <cell r="BA66">
            <v>282560</v>
          </cell>
          <cell r="BB66">
            <v>134617</v>
          </cell>
          <cell r="BC66">
            <v>73311</v>
          </cell>
          <cell r="BD66">
            <v>6697</v>
          </cell>
          <cell r="BE66">
            <v>53549</v>
          </cell>
          <cell r="BF66">
            <v>7169</v>
          </cell>
          <cell r="BG66">
            <v>1699</v>
          </cell>
          <cell r="BH66">
            <v>2356</v>
          </cell>
          <cell r="BI66">
            <v>83170</v>
          </cell>
          <cell r="BJ66">
            <v>53235</v>
          </cell>
          <cell r="BK66">
            <v>50894</v>
          </cell>
          <cell r="BL66" t="str">
            <v>-</v>
          </cell>
          <cell r="BM66">
            <v>2341</v>
          </cell>
          <cell r="BN66">
            <v>184</v>
          </cell>
          <cell r="BO66">
            <v>184</v>
          </cell>
          <cell r="BP66">
            <v>-43610</v>
          </cell>
          <cell r="BQ66">
            <v>45211</v>
          </cell>
          <cell r="BR66">
            <v>1772</v>
          </cell>
          <cell r="BS66">
            <v>1467</v>
          </cell>
          <cell r="BT66">
            <v>108</v>
          </cell>
          <cell r="BU66">
            <v>5</v>
          </cell>
          <cell r="BV66">
            <v>2</v>
          </cell>
          <cell r="BW66" t="str">
            <v>-</v>
          </cell>
          <cell r="BX66">
            <v>3</v>
          </cell>
          <cell r="BY66">
            <v>107</v>
          </cell>
          <cell r="BZ66" t="str">
            <v>-</v>
          </cell>
          <cell r="CA66">
            <v>3</v>
          </cell>
          <cell r="CB66" t="str">
            <v>-</v>
          </cell>
          <cell r="CC66" t="str">
            <v>-</v>
          </cell>
          <cell r="CD66" t="str">
            <v>-</v>
          </cell>
          <cell r="CE66" t="str">
            <v>-</v>
          </cell>
          <cell r="CF66" t="str">
            <v>-</v>
          </cell>
          <cell r="CG66">
            <v>77</v>
          </cell>
          <cell r="CH66">
            <v>134047</v>
          </cell>
          <cell r="CI66">
            <v>90454</v>
          </cell>
          <cell r="CJ66">
            <v>32797</v>
          </cell>
          <cell r="CK66">
            <v>590</v>
          </cell>
          <cell r="CL66">
            <v>2834</v>
          </cell>
          <cell r="CM66" t="str">
            <v>-</v>
          </cell>
          <cell r="CN66">
            <v>97</v>
          </cell>
          <cell r="CO66">
            <v>5793</v>
          </cell>
          <cell r="CP66" t="str">
            <v>-</v>
          </cell>
          <cell r="CQ66">
            <v>2</v>
          </cell>
          <cell r="CR66" t="str">
            <v>-</v>
          </cell>
          <cell r="CS66" t="str">
            <v>-</v>
          </cell>
          <cell r="CT66" t="str">
            <v>-</v>
          </cell>
          <cell r="CU66" t="str">
            <v>-</v>
          </cell>
          <cell r="CV66" t="str">
            <v>-</v>
          </cell>
        </row>
        <row r="67">
          <cell r="A67" t="str">
            <v>קריית אתא</v>
          </cell>
          <cell r="B67" t="str">
            <v>6800</v>
          </cell>
          <cell r="C67">
            <v>523161</v>
          </cell>
          <cell r="D67">
            <v>416131</v>
          </cell>
          <cell r="E67">
            <v>240284</v>
          </cell>
          <cell r="F67">
            <v>23279</v>
          </cell>
          <cell r="G67">
            <v>146533</v>
          </cell>
          <cell r="H67">
            <v>101239</v>
          </cell>
          <cell r="I67">
            <v>43340</v>
          </cell>
          <cell r="J67">
            <v>1954</v>
          </cell>
          <cell r="K67">
            <v>3221</v>
          </cell>
          <cell r="L67">
            <v>1672</v>
          </cell>
          <cell r="M67">
            <v>2814</v>
          </cell>
          <cell r="N67">
            <v>416131</v>
          </cell>
          <cell r="O67">
            <v>248369</v>
          </cell>
          <cell r="P67">
            <v>158144</v>
          </cell>
          <cell r="Q67">
            <v>80743</v>
          </cell>
          <cell r="R67">
            <v>85839</v>
          </cell>
          <cell r="S67">
            <v>94.1</v>
          </cell>
          <cell r="T67">
            <v>75646</v>
          </cell>
          <cell r="U67">
            <v>95335</v>
          </cell>
          <cell r="V67">
            <v>79.34756385377878</v>
          </cell>
          <cell r="W67">
            <v>26729</v>
          </cell>
          <cell r="X67">
            <v>5097</v>
          </cell>
          <cell r="Y67">
            <v>77401</v>
          </cell>
          <cell r="Z67">
            <v>2054</v>
          </cell>
          <cell r="AA67">
            <v>1220</v>
          </cell>
          <cell r="AB67">
            <v>167762</v>
          </cell>
          <cell r="AC67">
            <v>97162</v>
          </cell>
          <cell r="AD67">
            <v>42149</v>
          </cell>
          <cell r="AE67">
            <v>22004</v>
          </cell>
          <cell r="AF67" t="str">
            <v>-</v>
          </cell>
          <cell r="AG67">
            <v>2235</v>
          </cell>
          <cell r="AH67" t="str">
            <v>-</v>
          </cell>
          <cell r="AI67" t="str">
            <v>-</v>
          </cell>
          <cell r="AJ67">
            <v>107030</v>
          </cell>
          <cell r="AK67" t="str">
            <v>-</v>
          </cell>
          <cell r="AL67">
            <v>5908</v>
          </cell>
          <cell r="AM67">
            <v>32000</v>
          </cell>
          <cell r="AN67">
            <v>69122</v>
          </cell>
          <cell r="AO67">
            <v>497904</v>
          </cell>
          <cell r="AP67">
            <v>416106</v>
          </cell>
          <cell r="AQ67">
            <v>7234.4155012111951</v>
          </cell>
          <cell r="AR67">
            <v>45104</v>
          </cell>
          <cell r="AS67">
            <v>80142</v>
          </cell>
          <cell r="AT67">
            <v>228957</v>
          </cell>
          <cell r="AU67">
            <v>150071</v>
          </cell>
          <cell r="AV67">
            <v>57683</v>
          </cell>
          <cell r="AW67">
            <v>17534</v>
          </cell>
          <cell r="AX67">
            <v>13745</v>
          </cell>
          <cell r="AY67">
            <v>1104</v>
          </cell>
          <cell r="AZ67">
            <v>48158</v>
          </cell>
          <cell r="BA67">
            <v>416106</v>
          </cell>
          <cell r="BB67">
            <v>160922</v>
          </cell>
          <cell r="BC67">
            <v>102397</v>
          </cell>
          <cell r="BD67">
            <v>9266</v>
          </cell>
          <cell r="BE67">
            <v>97323</v>
          </cell>
          <cell r="BF67">
            <v>24312</v>
          </cell>
          <cell r="BG67">
            <v>1649</v>
          </cell>
          <cell r="BH67">
            <v>1997</v>
          </cell>
          <cell r="BI67">
            <v>129903</v>
          </cell>
          <cell r="BJ67">
            <v>81798</v>
          </cell>
          <cell r="BK67">
            <v>70279</v>
          </cell>
          <cell r="BL67" t="str">
            <v>-</v>
          </cell>
          <cell r="BM67">
            <v>11519</v>
          </cell>
          <cell r="BN67">
            <v>25</v>
          </cell>
          <cell r="BO67">
            <v>25</v>
          </cell>
          <cell r="BP67">
            <v>-10256</v>
          </cell>
          <cell r="BQ67">
            <v>150268</v>
          </cell>
          <cell r="BR67">
            <v>6385.8</v>
          </cell>
          <cell r="BS67">
            <v>2120.6</v>
          </cell>
          <cell r="BT67">
            <v>195.6</v>
          </cell>
          <cell r="BU67">
            <v>281.60000000000002</v>
          </cell>
          <cell r="BV67">
            <v>2.2999999999999998</v>
          </cell>
          <cell r="BW67">
            <v>0.6</v>
          </cell>
          <cell r="BX67">
            <v>4.9000000000000004</v>
          </cell>
          <cell r="BY67">
            <v>813.8</v>
          </cell>
          <cell r="BZ67">
            <v>3.4</v>
          </cell>
          <cell r="CA67">
            <v>2594.5</v>
          </cell>
          <cell r="CB67" t="str">
            <v>-</v>
          </cell>
          <cell r="CC67" t="str">
            <v>-</v>
          </cell>
          <cell r="CD67" t="str">
            <v>-</v>
          </cell>
          <cell r="CE67" t="str">
            <v>-</v>
          </cell>
          <cell r="CF67" t="str">
            <v>-</v>
          </cell>
          <cell r="CG67">
            <v>368.6</v>
          </cell>
          <cell r="CH67">
            <v>184824</v>
          </cell>
          <cell r="CI67">
            <v>94594</v>
          </cell>
          <cell r="CJ67">
            <v>30681</v>
          </cell>
          <cell r="CK67">
            <v>28720</v>
          </cell>
          <cell r="CL67">
            <v>2852</v>
          </cell>
          <cell r="CM67">
            <v>46</v>
          </cell>
          <cell r="CN67">
            <v>94</v>
          </cell>
          <cell r="CO67">
            <v>17903</v>
          </cell>
          <cell r="CP67">
            <v>95</v>
          </cell>
          <cell r="CQ67">
            <v>190</v>
          </cell>
          <cell r="CR67" t="str">
            <v>-</v>
          </cell>
          <cell r="CS67" t="str">
            <v>-</v>
          </cell>
          <cell r="CT67" t="str">
            <v>-</v>
          </cell>
          <cell r="CU67" t="str">
            <v>-</v>
          </cell>
          <cell r="CV67" t="str">
            <v>-</v>
          </cell>
        </row>
        <row r="68">
          <cell r="A68" t="str">
            <v>קריית ביאליק</v>
          </cell>
          <cell r="B68" t="str">
            <v>9500</v>
          </cell>
          <cell r="C68">
            <v>498799</v>
          </cell>
          <cell r="D68">
            <v>310145</v>
          </cell>
          <cell r="E68">
            <v>165025</v>
          </cell>
          <cell r="F68">
            <v>24442</v>
          </cell>
          <cell r="G68">
            <v>115747</v>
          </cell>
          <cell r="H68">
            <v>85123</v>
          </cell>
          <cell r="I68">
            <v>26558</v>
          </cell>
          <cell r="J68">
            <v>3301</v>
          </cell>
          <cell r="K68">
            <v>2381</v>
          </cell>
          <cell r="L68">
            <v>180</v>
          </cell>
          <cell r="M68">
            <v>2550</v>
          </cell>
          <cell r="N68">
            <v>310145</v>
          </cell>
          <cell r="O68">
            <v>238242</v>
          </cell>
          <cell r="P68">
            <v>124761</v>
          </cell>
          <cell r="Q68">
            <v>60028</v>
          </cell>
          <cell r="R68">
            <v>83615</v>
          </cell>
          <cell r="S68">
            <v>71.8</v>
          </cell>
          <cell r="T68">
            <v>57102</v>
          </cell>
          <cell r="U68">
            <v>82779</v>
          </cell>
          <cell r="V68">
            <v>68.981263363896645</v>
          </cell>
          <cell r="W68">
            <v>21720</v>
          </cell>
          <cell r="X68">
            <v>2926</v>
          </cell>
          <cell r="Y68">
            <v>64733</v>
          </cell>
          <cell r="Z68">
            <v>54122</v>
          </cell>
          <cell r="AA68">
            <v>790</v>
          </cell>
          <cell r="AB68">
            <v>71903</v>
          </cell>
          <cell r="AC68">
            <v>31614</v>
          </cell>
          <cell r="AD68">
            <v>26085</v>
          </cell>
          <cell r="AE68">
            <v>10506</v>
          </cell>
          <cell r="AF68">
            <v>1491</v>
          </cell>
          <cell r="AG68" t="str">
            <v>-</v>
          </cell>
          <cell r="AH68" t="str">
            <v>-</v>
          </cell>
          <cell r="AI68" t="str">
            <v>-</v>
          </cell>
          <cell r="AJ68">
            <v>188654</v>
          </cell>
          <cell r="AK68" t="str">
            <v>-</v>
          </cell>
          <cell r="AL68">
            <v>15386</v>
          </cell>
          <cell r="AM68">
            <v>21467</v>
          </cell>
          <cell r="AN68">
            <v>151801</v>
          </cell>
          <cell r="AO68">
            <v>460159</v>
          </cell>
          <cell r="AP68">
            <v>308993</v>
          </cell>
          <cell r="AQ68">
            <v>7806.3585114730804</v>
          </cell>
          <cell r="AR68">
            <v>35730</v>
          </cell>
          <cell r="AS68">
            <v>67029</v>
          </cell>
          <cell r="AT68">
            <v>160544</v>
          </cell>
          <cell r="AU68">
            <v>103687</v>
          </cell>
          <cell r="AV68">
            <v>36198</v>
          </cell>
          <cell r="AW68">
            <v>16822</v>
          </cell>
          <cell r="AX68">
            <v>2939</v>
          </cell>
          <cell r="AY68">
            <v>1189</v>
          </cell>
          <cell r="AZ68">
            <v>42751</v>
          </cell>
          <cell r="BA68">
            <v>308993</v>
          </cell>
          <cell r="BB68">
            <v>86810</v>
          </cell>
          <cell r="BC68">
            <v>26223</v>
          </cell>
          <cell r="BD68">
            <v>6446</v>
          </cell>
          <cell r="BE68">
            <v>50545</v>
          </cell>
          <cell r="BF68">
            <v>16293</v>
          </cell>
          <cell r="BG68">
            <v>990</v>
          </cell>
          <cell r="BH68">
            <v>1409</v>
          </cell>
          <cell r="BI68">
            <v>152946</v>
          </cell>
          <cell r="BJ68">
            <v>151166</v>
          </cell>
          <cell r="BK68">
            <v>151166</v>
          </cell>
          <cell r="BL68" t="str">
            <v>-</v>
          </cell>
          <cell r="BM68" t="str">
            <v>-</v>
          </cell>
          <cell r="BN68">
            <v>1152</v>
          </cell>
          <cell r="BO68">
            <v>1152</v>
          </cell>
          <cell r="BP68">
            <v>-16727</v>
          </cell>
          <cell r="BQ68">
            <v>124789</v>
          </cell>
          <cell r="BR68">
            <v>2356.8000000000002</v>
          </cell>
          <cell r="BS68">
            <v>1581.1</v>
          </cell>
          <cell r="BT68">
            <v>193.8</v>
          </cell>
          <cell r="BU68">
            <v>268.89999999999998</v>
          </cell>
          <cell r="BV68">
            <v>4.5999999999999996</v>
          </cell>
          <cell r="BW68" t="str">
            <v>-</v>
          </cell>
          <cell r="BX68" t="str">
            <v>-</v>
          </cell>
          <cell r="BY68">
            <v>308.5</v>
          </cell>
          <cell r="BZ68" t="str">
            <v>-</v>
          </cell>
          <cell r="CA68" t="str">
            <v>-</v>
          </cell>
          <cell r="CB68" t="str">
            <v>-</v>
          </cell>
          <cell r="CC68" t="str">
            <v>-</v>
          </cell>
          <cell r="CD68" t="str">
            <v>-</v>
          </cell>
          <cell r="CE68" t="str">
            <v>-</v>
          </cell>
          <cell r="CF68" t="str">
            <v>-</v>
          </cell>
          <cell r="CG68">
            <v>0</v>
          </cell>
          <cell r="CH68">
            <v>147321</v>
          </cell>
          <cell r="CI68">
            <v>82177</v>
          </cell>
          <cell r="CJ68">
            <v>27438</v>
          </cell>
          <cell r="CK68">
            <v>23403</v>
          </cell>
          <cell r="CL68">
            <v>5748</v>
          </cell>
          <cell r="CM68" t="str">
            <v>-</v>
          </cell>
          <cell r="CN68" t="str">
            <v>-</v>
          </cell>
          <cell r="CO68">
            <v>8555</v>
          </cell>
          <cell r="CP68" t="str">
            <v>-</v>
          </cell>
          <cell r="CQ68" t="str">
            <v>-</v>
          </cell>
          <cell r="CR68" t="str">
            <v>-</v>
          </cell>
          <cell r="CS68" t="str">
            <v>-</v>
          </cell>
          <cell r="CT68" t="str">
            <v>-</v>
          </cell>
          <cell r="CU68" t="str">
            <v>-</v>
          </cell>
          <cell r="CV68" t="str">
            <v>-</v>
          </cell>
        </row>
        <row r="69">
          <cell r="A69" t="str">
            <v>קריית גת</v>
          </cell>
          <cell r="B69" t="str">
            <v>2630</v>
          </cell>
          <cell r="C69">
            <v>620761</v>
          </cell>
          <cell r="D69">
            <v>441209</v>
          </cell>
          <cell r="E69">
            <v>235869</v>
          </cell>
          <cell r="F69">
            <v>43955</v>
          </cell>
          <cell r="G69">
            <v>157676</v>
          </cell>
          <cell r="H69">
            <v>108961</v>
          </cell>
          <cell r="I69">
            <v>44813</v>
          </cell>
          <cell r="J69">
            <v>1711</v>
          </cell>
          <cell r="K69">
            <v>1044</v>
          </cell>
          <cell r="L69">
            <v>22</v>
          </cell>
          <cell r="M69">
            <v>2665</v>
          </cell>
          <cell r="N69">
            <v>441209</v>
          </cell>
          <cell r="O69">
            <v>250710</v>
          </cell>
          <cell r="P69">
            <v>210339</v>
          </cell>
          <cell r="Q69">
            <v>44264</v>
          </cell>
          <cell r="R69">
            <v>73138</v>
          </cell>
          <cell r="S69">
            <v>60.5</v>
          </cell>
          <cell r="T69">
            <v>41291</v>
          </cell>
          <cell r="U69">
            <v>75806</v>
          </cell>
          <cell r="V69">
            <v>54.469303221380891</v>
          </cell>
          <cell r="W69">
            <v>23547</v>
          </cell>
          <cell r="X69">
            <v>2973</v>
          </cell>
          <cell r="Y69">
            <v>166075</v>
          </cell>
          <cell r="Z69">
            <v>3635</v>
          </cell>
          <cell r="AA69">
            <v>1251</v>
          </cell>
          <cell r="AB69">
            <v>190499</v>
          </cell>
          <cell r="AC69">
            <v>102540</v>
          </cell>
          <cell r="AD69">
            <v>43563</v>
          </cell>
          <cell r="AE69">
            <v>20337</v>
          </cell>
          <cell r="AF69" t="str">
            <v>-</v>
          </cell>
          <cell r="AG69">
            <v>9607</v>
          </cell>
          <cell r="AH69" t="str">
            <v>-</v>
          </cell>
          <cell r="AI69" t="str">
            <v>-</v>
          </cell>
          <cell r="AJ69">
            <v>179552</v>
          </cell>
          <cell r="AK69" t="str">
            <v>-</v>
          </cell>
          <cell r="AL69">
            <v>40549</v>
          </cell>
          <cell r="AM69" t="str">
            <v>-</v>
          </cell>
          <cell r="AN69">
            <v>139003</v>
          </cell>
          <cell r="AO69">
            <v>709767</v>
          </cell>
          <cell r="AP69">
            <v>482001</v>
          </cell>
          <cell r="AQ69">
            <v>9011.6047540790514</v>
          </cell>
          <cell r="AR69">
            <v>52878</v>
          </cell>
          <cell r="AS69">
            <v>95970</v>
          </cell>
          <cell r="AT69">
            <v>261554</v>
          </cell>
          <cell r="AU69">
            <v>164477</v>
          </cell>
          <cell r="AV69">
            <v>61260</v>
          </cell>
          <cell r="AW69">
            <v>23926</v>
          </cell>
          <cell r="AX69">
            <v>7415</v>
          </cell>
          <cell r="AY69">
            <v>365</v>
          </cell>
          <cell r="AZ69">
            <v>64184</v>
          </cell>
          <cell r="BA69">
            <v>482001</v>
          </cell>
          <cell r="BB69">
            <v>188702</v>
          </cell>
          <cell r="BC69">
            <v>93347</v>
          </cell>
          <cell r="BD69">
            <v>11976</v>
          </cell>
          <cell r="BE69">
            <v>142852</v>
          </cell>
          <cell r="BF69">
            <v>20242</v>
          </cell>
          <cell r="BG69">
            <v>3061</v>
          </cell>
          <cell r="BH69">
            <v>12082</v>
          </cell>
          <cell r="BI69">
            <v>115062</v>
          </cell>
          <cell r="BJ69">
            <v>227766</v>
          </cell>
          <cell r="BK69">
            <v>216058</v>
          </cell>
          <cell r="BL69" t="str">
            <v>-</v>
          </cell>
          <cell r="BM69">
            <v>11708</v>
          </cell>
          <cell r="BN69">
            <v>-40792</v>
          </cell>
          <cell r="BO69">
            <v>-40792</v>
          </cell>
          <cell r="BP69">
            <v>-100293</v>
          </cell>
          <cell r="BQ69">
            <v>147656</v>
          </cell>
          <cell r="BR69">
            <v>2962.4</v>
          </cell>
          <cell r="BS69">
            <v>1618.4</v>
          </cell>
          <cell r="BT69">
            <v>212.1</v>
          </cell>
          <cell r="BU69">
            <v>450.6</v>
          </cell>
          <cell r="BV69">
            <v>3.4</v>
          </cell>
          <cell r="BW69" t="str">
            <v>-</v>
          </cell>
          <cell r="BX69">
            <v>3.1</v>
          </cell>
          <cell r="BY69">
            <v>650.5</v>
          </cell>
          <cell r="BZ69" t="str">
            <v>-</v>
          </cell>
          <cell r="CA69" t="str">
            <v>-</v>
          </cell>
          <cell r="CB69" t="str">
            <v>-</v>
          </cell>
          <cell r="CC69" t="str">
            <v>-</v>
          </cell>
          <cell r="CD69" t="str">
            <v>-</v>
          </cell>
          <cell r="CE69" t="str">
            <v>-</v>
          </cell>
          <cell r="CF69" t="str">
            <v>-</v>
          </cell>
          <cell r="CG69">
            <v>24.2</v>
          </cell>
          <cell r="CH69">
            <v>163171</v>
          </cell>
          <cell r="CI69">
            <v>65749</v>
          </cell>
          <cell r="CJ69">
            <v>29575</v>
          </cell>
          <cell r="CK69">
            <v>42650</v>
          </cell>
          <cell r="CL69">
            <v>4646</v>
          </cell>
          <cell r="CM69" t="str">
            <v>-</v>
          </cell>
          <cell r="CN69">
            <v>117</v>
          </cell>
          <cell r="CO69">
            <v>19037</v>
          </cell>
          <cell r="CP69" t="str">
            <v>-</v>
          </cell>
          <cell r="CQ69" t="str">
            <v>-</v>
          </cell>
          <cell r="CR69" t="str">
            <v>-</v>
          </cell>
          <cell r="CS69" t="str">
            <v>-</v>
          </cell>
          <cell r="CT69" t="str">
            <v>-</v>
          </cell>
          <cell r="CU69" t="str">
            <v>-</v>
          </cell>
          <cell r="CV69" t="str">
            <v>-</v>
          </cell>
        </row>
        <row r="70">
          <cell r="A70" t="str">
            <v>קריית ים</v>
          </cell>
          <cell r="B70" t="str">
            <v>9600</v>
          </cell>
          <cell r="C70">
            <v>270013</v>
          </cell>
          <cell r="D70">
            <v>228197</v>
          </cell>
          <cell r="E70">
            <v>123535</v>
          </cell>
          <cell r="F70">
            <v>10381</v>
          </cell>
          <cell r="G70">
            <v>80409</v>
          </cell>
          <cell r="H70">
            <v>40974</v>
          </cell>
          <cell r="I70">
            <v>36638</v>
          </cell>
          <cell r="J70">
            <v>1825</v>
          </cell>
          <cell r="K70">
            <v>2721</v>
          </cell>
          <cell r="L70">
            <v>771</v>
          </cell>
          <cell r="M70">
            <v>11151</v>
          </cell>
          <cell r="N70">
            <v>228197</v>
          </cell>
          <cell r="O70">
            <v>106570</v>
          </cell>
          <cell r="P70">
            <v>58675</v>
          </cell>
          <cell r="Q70">
            <v>45380</v>
          </cell>
          <cell r="R70">
            <v>60641</v>
          </cell>
          <cell r="S70">
            <v>74.8</v>
          </cell>
          <cell r="T70">
            <v>42649</v>
          </cell>
          <cell r="U70">
            <v>65840</v>
          </cell>
          <cell r="V70">
            <v>64.776731470230857</v>
          </cell>
          <cell r="W70">
            <v>22836</v>
          </cell>
          <cell r="X70">
            <v>2731</v>
          </cell>
          <cell r="Y70">
            <v>13295</v>
          </cell>
          <cell r="Z70">
            <v>7115</v>
          </cell>
          <cell r="AA70">
            <v>794</v>
          </cell>
          <cell r="AB70">
            <v>114127</v>
          </cell>
          <cell r="AC70">
            <v>32705</v>
          </cell>
          <cell r="AD70">
            <v>35467</v>
          </cell>
          <cell r="AE70">
            <v>36451</v>
          </cell>
          <cell r="AF70" t="str">
            <v>-</v>
          </cell>
          <cell r="AG70">
            <v>5470</v>
          </cell>
          <cell r="AH70" t="str">
            <v>-</v>
          </cell>
          <cell r="AI70">
            <v>7500</v>
          </cell>
          <cell r="AJ70">
            <v>41816</v>
          </cell>
          <cell r="AK70" t="str">
            <v>-</v>
          </cell>
          <cell r="AL70">
            <v>12545</v>
          </cell>
          <cell r="AM70">
            <v>12300</v>
          </cell>
          <cell r="AN70">
            <v>16971</v>
          </cell>
          <cell r="AO70">
            <v>281472</v>
          </cell>
          <cell r="AP70">
            <v>235165</v>
          </cell>
          <cell r="AQ70">
            <v>5922.0480039325021</v>
          </cell>
          <cell r="AR70">
            <v>26800</v>
          </cell>
          <cell r="AS70">
            <v>46040</v>
          </cell>
          <cell r="AT70">
            <v>119098</v>
          </cell>
          <cell r="AU70">
            <v>60480</v>
          </cell>
          <cell r="AV70">
            <v>49046</v>
          </cell>
          <cell r="AW70">
            <v>6409</v>
          </cell>
          <cell r="AX70">
            <v>1380</v>
          </cell>
          <cell r="AY70">
            <v>580</v>
          </cell>
          <cell r="AZ70">
            <v>41847</v>
          </cell>
          <cell r="BA70">
            <v>235165</v>
          </cell>
          <cell r="BB70">
            <v>83992</v>
          </cell>
          <cell r="BC70">
            <v>32014</v>
          </cell>
          <cell r="BD70">
            <v>8030</v>
          </cell>
          <cell r="BE70">
            <v>34271</v>
          </cell>
          <cell r="BF70">
            <v>9839</v>
          </cell>
          <cell r="BG70">
            <v>864</v>
          </cell>
          <cell r="BH70">
            <v>12082</v>
          </cell>
          <cell r="BI70">
            <v>94117</v>
          </cell>
          <cell r="BJ70">
            <v>46307</v>
          </cell>
          <cell r="BK70">
            <v>32561</v>
          </cell>
          <cell r="BL70">
            <v>12300</v>
          </cell>
          <cell r="BM70">
            <v>1446</v>
          </cell>
          <cell r="BN70">
            <v>-6968</v>
          </cell>
          <cell r="BO70">
            <v>-14468</v>
          </cell>
          <cell r="BP70">
            <v>-21805</v>
          </cell>
          <cell r="BQ70">
            <v>59415</v>
          </cell>
          <cell r="BR70">
            <v>1852.9</v>
          </cell>
          <cell r="BS70">
            <v>1376.6</v>
          </cell>
          <cell r="BT70">
            <v>45.5</v>
          </cell>
          <cell r="BU70">
            <v>8</v>
          </cell>
          <cell r="BV70">
            <v>2.5</v>
          </cell>
          <cell r="BW70" t="str">
            <v>-</v>
          </cell>
          <cell r="BX70" t="str">
            <v>-</v>
          </cell>
          <cell r="BY70">
            <v>355.8</v>
          </cell>
          <cell r="BZ70" t="str">
            <v>-</v>
          </cell>
          <cell r="CA70" t="str">
            <v>-</v>
          </cell>
          <cell r="CB70" t="str">
            <v>-</v>
          </cell>
          <cell r="CC70" t="str">
            <v>-</v>
          </cell>
          <cell r="CD70" t="str">
            <v>-</v>
          </cell>
          <cell r="CE70" t="str">
            <v>-</v>
          </cell>
          <cell r="CF70" t="str">
            <v>-</v>
          </cell>
          <cell r="CG70">
            <v>64.5</v>
          </cell>
          <cell r="CH70">
            <v>79574</v>
          </cell>
          <cell r="CI70">
            <v>66387</v>
          </cell>
          <cell r="CJ70">
            <v>6875</v>
          </cell>
          <cell r="CK70">
            <v>954</v>
          </cell>
          <cell r="CL70">
            <v>3411</v>
          </cell>
          <cell r="CM70" t="str">
            <v>-</v>
          </cell>
          <cell r="CN70" t="str">
            <v>-</v>
          </cell>
          <cell r="CO70">
            <v>221</v>
          </cell>
          <cell r="CP70" t="str">
            <v>-</v>
          </cell>
          <cell r="CQ70" t="str">
            <v>-</v>
          </cell>
          <cell r="CR70" t="str">
            <v>-</v>
          </cell>
          <cell r="CS70" t="str">
            <v>-</v>
          </cell>
          <cell r="CT70" t="str">
            <v>-</v>
          </cell>
          <cell r="CU70" t="str">
            <v>-</v>
          </cell>
          <cell r="CV70" t="str">
            <v>-</v>
          </cell>
        </row>
        <row r="71">
          <cell r="A71" t="str">
            <v>קריית מוצקין</v>
          </cell>
          <cell r="B71" t="str">
            <v>8200</v>
          </cell>
          <cell r="C71">
            <v>482436</v>
          </cell>
          <cell r="D71">
            <v>256478</v>
          </cell>
          <cell r="E71">
            <v>145762</v>
          </cell>
          <cell r="F71">
            <v>17547</v>
          </cell>
          <cell r="G71">
            <v>88313</v>
          </cell>
          <cell r="H71">
            <v>64221</v>
          </cell>
          <cell r="I71">
            <v>22186</v>
          </cell>
          <cell r="J71">
            <v>1505</v>
          </cell>
          <cell r="K71">
            <v>3415</v>
          </cell>
          <cell r="L71">
            <v>1166</v>
          </cell>
          <cell r="M71">
            <v>1441</v>
          </cell>
          <cell r="N71">
            <v>256478</v>
          </cell>
          <cell r="O71">
            <v>171015</v>
          </cell>
          <cell r="P71">
            <v>87496</v>
          </cell>
          <cell r="Q71">
            <v>68378</v>
          </cell>
          <cell r="R71">
            <v>74831</v>
          </cell>
          <cell r="S71">
            <v>91.4</v>
          </cell>
          <cell r="T71">
            <v>64885</v>
          </cell>
          <cell r="U71">
            <v>88663</v>
          </cell>
          <cell r="V71">
            <v>73.181597735244679</v>
          </cell>
          <cell r="W71">
            <v>21441</v>
          </cell>
          <cell r="X71">
            <v>3493</v>
          </cell>
          <cell r="Y71">
            <v>19118</v>
          </cell>
          <cell r="Z71">
            <v>36170</v>
          </cell>
          <cell r="AA71">
            <v>465</v>
          </cell>
          <cell r="AB71">
            <v>85463</v>
          </cell>
          <cell r="AC71">
            <v>29451</v>
          </cell>
          <cell r="AD71">
            <v>21721</v>
          </cell>
          <cell r="AE71">
            <v>28684</v>
          </cell>
          <cell r="AF71" t="str">
            <v>-</v>
          </cell>
          <cell r="AG71">
            <v>4818</v>
          </cell>
          <cell r="AH71" t="str">
            <v>-</v>
          </cell>
          <cell r="AI71" t="str">
            <v>-</v>
          </cell>
          <cell r="AJ71">
            <v>225958</v>
          </cell>
          <cell r="AK71">
            <v>76507</v>
          </cell>
          <cell r="AL71">
            <v>110207</v>
          </cell>
          <cell r="AM71" t="str">
            <v>-</v>
          </cell>
          <cell r="AN71">
            <v>39244</v>
          </cell>
          <cell r="AO71">
            <v>443084</v>
          </cell>
          <cell r="AP71">
            <v>256037</v>
          </cell>
          <cell r="AQ71">
            <v>6178.5422726172555</v>
          </cell>
          <cell r="AR71">
            <v>27812</v>
          </cell>
          <cell r="AS71">
            <v>53629</v>
          </cell>
          <cell r="AT71">
            <v>128939</v>
          </cell>
          <cell r="AU71">
            <v>82231</v>
          </cell>
          <cell r="AV71">
            <v>29360</v>
          </cell>
          <cell r="AW71">
            <v>14344</v>
          </cell>
          <cell r="AX71">
            <v>939</v>
          </cell>
          <cell r="AY71">
            <v>679</v>
          </cell>
          <cell r="AZ71">
            <v>44718</v>
          </cell>
          <cell r="BA71">
            <v>256037</v>
          </cell>
          <cell r="BB71">
            <v>75703</v>
          </cell>
          <cell r="BC71">
            <v>25040</v>
          </cell>
          <cell r="BD71">
            <v>4946</v>
          </cell>
          <cell r="BE71">
            <v>45265</v>
          </cell>
          <cell r="BF71">
            <v>11357</v>
          </cell>
          <cell r="BG71">
            <v>885</v>
          </cell>
          <cell r="BH71">
            <v>5270</v>
          </cell>
          <cell r="BI71">
            <v>117557</v>
          </cell>
          <cell r="BJ71">
            <v>187047</v>
          </cell>
          <cell r="BK71">
            <v>185761</v>
          </cell>
          <cell r="BL71" t="str">
            <v>-</v>
          </cell>
          <cell r="BM71">
            <v>1286</v>
          </cell>
          <cell r="BN71">
            <v>441</v>
          </cell>
          <cell r="BO71">
            <v>441</v>
          </cell>
          <cell r="BP71">
            <v>-16917</v>
          </cell>
          <cell r="BQ71">
            <v>85098</v>
          </cell>
          <cell r="BR71">
            <v>1843.4</v>
          </cell>
          <cell r="BS71">
            <v>1702.6</v>
          </cell>
          <cell r="BT71">
            <v>103.1</v>
          </cell>
          <cell r="BU71">
            <v>3.7</v>
          </cell>
          <cell r="BV71">
            <v>3.8</v>
          </cell>
          <cell r="BW71" t="str">
            <v>-</v>
          </cell>
          <cell r="BX71" t="str">
            <v>-</v>
          </cell>
          <cell r="BY71">
            <v>27.6</v>
          </cell>
          <cell r="BZ71" t="str">
            <v>-</v>
          </cell>
          <cell r="CA71" t="str">
            <v>-</v>
          </cell>
          <cell r="CB71" t="str">
            <v>-</v>
          </cell>
          <cell r="CC71">
            <v>0.6</v>
          </cell>
          <cell r="CD71" t="str">
            <v>-</v>
          </cell>
          <cell r="CE71" t="str">
            <v>-</v>
          </cell>
          <cell r="CF71" t="str">
            <v>-</v>
          </cell>
          <cell r="CG71">
            <v>2</v>
          </cell>
          <cell r="CH71">
            <v>109879</v>
          </cell>
          <cell r="CI71">
            <v>89048</v>
          </cell>
          <cell r="CJ71">
            <v>14652</v>
          </cell>
          <cell r="CK71">
            <v>454</v>
          </cell>
          <cell r="CL71">
            <v>5027</v>
          </cell>
          <cell r="CM71" t="str">
            <v>-</v>
          </cell>
          <cell r="CN71" t="str">
            <v>-</v>
          </cell>
          <cell r="CO71">
            <v>509</v>
          </cell>
          <cell r="CP71" t="str">
            <v>-</v>
          </cell>
          <cell r="CQ71" t="str">
            <v>-</v>
          </cell>
          <cell r="CR71" t="str">
            <v>-</v>
          </cell>
          <cell r="CS71">
            <v>19</v>
          </cell>
          <cell r="CT71" t="str">
            <v>-</v>
          </cell>
          <cell r="CU71" t="str">
            <v>-</v>
          </cell>
          <cell r="CV71" t="str">
            <v>-</v>
          </cell>
        </row>
        <row r="72">
          <cell r="A72" t="str">
            <v>קריית מלאכי</v>
          </cell>
          <cell r="B72" t="str">
            <v>1034</v>
          </cell>
          <cell r="C72">
            <v>227267</v>
          </cell>
          <cell r="D72">
            <v>193526</v>
          </cell>
          <cell r="E72">
            <v>103442</v>
          </cell>
          <cell r="F72">
            <v>8591</v>
          </cell>
          <cell r="G72">
            <v>71947</v>
          </cell>
          <cell r="H72">
            <v>44805</v>
          </cell>
          <cell r="I72">
            <v>24370</v>
          </cell>
          <cell r="J72">
            <v>2491</v>
          </cell>
          <cell r="K72">
            <v>2000</v>
          </cell>
          <cell r="L72">
            <v>617</v>
          </cell>
          <cell r="M72">
            <v>7546</v>
          </cell>
          <cell r="N72">
            <v>193526</v>
          </cell>
          <cell r="O72">
            <v>86965</v>
          </cell>
          <cell r="P72">
            <v>55238</v>
          </cell>
          <cell r="Q72">
            <v>18558</v>
          </cell>
          <cell r="R72">
            <v>48656</v>
          </cell>
          <cell r="S72">
            <v>38.1</v>
          </cell>
          <cell r="T72">
            <v>15656</v>
          </cell>
          <cell r="U72">
            <v>38223</v>
          </cell>
          <cell r="V72">
            <v>40.959631635402765</v>
          </cell>
          <cell r="W72">
            <v>9149</v>
          </cell>
          <cell r="X72">
            <v>2902</v>
          </cell>
          <cell r="Y72">
            <v>36680</v>
          </cell>
          <cell r="Z72">
            <v>4348</v>
          </cell>
          <cell r="AA72">
            <v>737</v>
          </cell>
          <cell r="AB72">
            <v>106561</v>
          </cell>
          <cell r="AC72">
            <v>39226</v>
          </cell>
          <cell r="AD72">
            <v>23593</v>
          </cell>
          <cell r="AE72">
            <v>26956</v>
          </cell>
          <cell r="AF72">
            <v>118</v>
          </cell>
          <cell r="AG72">
            <v>7845</v>
          </cell>
          <cell r="AH72">
            <v>4720</v>
          </cell>
          <cell r="AI72" t="str">
            <v>-</v>
          </cell>
          <cell r="AJ72">
            <v>33741</v>
          </cell>
          <cell r="AK72" t="str">
            <v>-</v>
          </cell>
          <cell r="AL72">
            <v>13609</v>
          </cell>
          <cell r="AM72">
            <v>5438</v>
          </cell>
          <cell r="AN72">
            <v>14694</v>
          </cell>
          <cell r="AO72">
            <v>230275</v>
          </cell>
          <cell r="AP72">
            <v>193522</v>
          </cell>
          <cell r="AQ72">
            <v>8663.7456523909441</v>
          </cell>
          <cell r="AR72">
            <v>19207</v>
          </cell>
          <cell r="AS72">
            <v>28589</v>
          </cell>
          <cell r="AT72">
            <v>100399</v>
          </cell>
          <cell r="AU72">
            <v>57792</v>
          </cell>
          <cell r="AV72">
            <v>34240</v>
          </cell>
          <cell r="AW72">
            <v>6485</v>
          </cell>
          <cell r="AX72">
            <v>5574</v>
          </cell>
          <cell r="AY72" t="str">
            <v>-</v>
          </cell>
          <cell r="AZ72">
            <v>39753</v>
          </cell>
          <cell r="BA72">
            <v>193522</v>
          </cell>
          <cell r="BB72">
            <v>65065</v>
          </cell>
          <cell r="BC72">
            <v>25571</v>
          </cell>
          <cell r="BD72">
            <v>7018</v>
          </cell>
          <cell r="BE72">
            <v>53854</v>
          </cell>
          <cell r="BF72">
            <v>7918</v>
          </cell>
          <cell r="BG72">
            <v>1016</v>
          </cell>
          <cell r="BH72">
            <v>9484</v>
          </cell>
          <cell r="BI72">
            <v>56185</v>
          </cell>
          <cell r="BJ72">
            <v>36753</v>
          </cell>
          <cell r="BK72">
            <v>29853</v>
          </cell>
          <cell r="BL72">
            <v>5438</v>
          </cell>
          <cell r="BM72">
            <v>1462</v>
          </cell>
          <cell r="BN72">
            <v>4</v>
          </cell>
          <cell r="BO72">
            <v>4</v>
          </cell>
          <cell r="BP72">
            <v>-25640</v>
          </cell>
          <cell r="BQ72">
            <v>42908</v>
          </cell>
          <cell r="BR72">
            <v>2442.1</v>
          </cell>
          <cell r="BS72">
            <v>660</v>
          </cell>
          <cell r="BT72">
            <v>106.4</v>
          </cell>
          <cell r="BU72">
            <v>241.9</v>
          </cell>
          <cell r="BV72">
            <v>2.2999999999999998</v>
          </cell>
          <cell r="BW72" t="str">
            <v>-</v>
          </cell>
          <cell r="BX72" t="str">
            <v>-</v>
          </cell>
          <cell r="BY72">
            <v>455.4</v>
          </cell>
          <cell r="BZ72" t="str">
            <v>-</v>
          </cell>
          <cell r="CA72">
            <v>950</v>
          </cell>
          <cell r="CB72" t="str">
            <v>-</v>
          </cell>
          <cell r="CC72" t="str">
            <v>-</v>
          </cell>
          <cell r="CD72" t="str">
            <v>-</v>
          </cell>
          <cell r="CE72" t="str">
            <v>-</v>
          </cell>
          <cell r="CF72" t="str">
            <v>-</v>
          </cell>
          <cell r="CG72">
            <v>26.1</v>
          </cell>
          <cell r="CH72">
            <v>74127</v>
          </cell>
          <cell r="CI72">
            <v>26678</v>
          </cell>
          <cell r="CJ72">
            <v>20512</v>
          </cell>
          <cell r="CK72">
            <v>15094</v>
          </cell>
          <cell r="CL72">
            <v>2266</v>
          </cell>
          <cell r="CM72" t="str">
            <v>-</v>
          </cell>
          <cell r="CN72" t="str">
            <v>-</v>
          </cell>
          <cell r="CO72">
            <v>6838</v>
          </cell>
          <cell r="CP72" t="str">
            <v>-</v>
          </cell>
          <cell r="CQ72">
            <v>52</v>
          </cell>
          <cell r="CR72" t="str">
            <v>-</v>
          </cell>
          <cell r="CS72" t="str">
            <v>-</v>
          </cell>
          <cell r="CT72" t="str">
            <v>-</v>
          </cell>
          <cell r="CU72" t="str">
            <v>-</v>
          </cell>
          <cell r="CV72" t="str">
            <v>-</v>
          </cell>
        </row>
        <row r="73">
          <cell r="A73" t="str">
            <v>קריית שמונה</v>
          </cell>
          <cell r="B73" t="str">
            <v>2800</v>
          </cell>
          <cell r="C73">
            <v>207098</v>
          </cell>
          <cell r="D73">
            <v>174757</v>
          </cell>
          <cell r="E73">
            <v>94422</v>
          </cell>
          <cell r="F73">
            <v>11258</v>
          </cell>
          <cell r="G73">
            <v>63000</v>
          </cell>
          <cell r="H73">
            <v>37596</v>
          </cell>
          <cell r="I73">
            <v>22535</v>
          </cell>
          <cell r="J73">
            <v>2317</v>
          </cell>
          <cell r="K73">
            <v>1721</v>
          </cell>
          <cell r="L73">
            <v>35</v>
          </cell>
          <cell r="M73">
            <v>4356</v>
          </cell>
          <cell r="N73">
            <v>174757</v>
          </cell>
          <cell r="O73">
            <v>81433</v>
          </cell>
          <cell r="P73">
            <v>47091</v>
          </cell>
          <cell r="Q73">
            <v>22084</v>
          </cell>
          <cell r="R73">
            <v>25550</v>
          </cell>
          <cell r="S73">
            <v>86.4</v>
          </cell>
          <cell r="T73">
            <v>20202</v>
          </cell>
          <cell r="U73">
            <v>30599</v>
          </cell>
          <cell r="V73">
            <v>66.021765417170499</v>
          </cell>
          <cell r="W73">
            <v>8561</v>
          </cell>
          <cell r="X73">
            <v>1882</v>
          </cell>
          <cell r="Y73">
            <v>25007</v>
          </cell>
          <cell r="Z73">
            <v>7139</v>
          </cell>
          <cell r="AA73">
            <v>310</v>
          </cell>
          <cell r="AB73">
            <v>93324</v>
          </cell>
          <cell r="AC73">
            <v>28979</v>
          </cell>
          <cell r="AD73">
            <v>22225</v>
          </cell>
          <cell r="AE73">
            <v>30292</v>
          </cell>
          <cell r="AF73" t="str">
            <v>-</v>
          </cell>
          <cell r="AG73">
            <v>3079</v>
          </cell>
          <cell r="AH73">
            <v>2970</v>
          </cell>
          <cell r="AI73" t="str">
            <v>-</v>
          </cell>
          <cell r="AJ73">
            <v>32341</v>
          </cell>
          <cell r="AK73" t="str">
            <v>-</v>
          </cell>
          <cell r="AL73">
            <v>20887</v>
          </cell>
          <cell r="AM73">
            <v>5300</v>
          </cell>
          <cell r="AN73">
            <v>6154</v>
          </cell>
          <cell r="AO73">
            <v>222023</v>
          </cell>
          <cell r="AP73">
            <v>185360</v>
          </cell>
          <cell r="AQ73">
            <v>8114.0287711523306</v>
          </cell>
          <cell r="AR73">
            <v>21069</v>
          </cell>
          <cell r="AS73">
            <v>30129</v>
          </cell>
          <cell r="AT73">
            <v>92555</v>
          </cell>
          <cell r="AU73">
            <v>53832</v>
          </cell>
          <cell r="AV73">
            <v>30599</v>
          </cell>
          <cell r="AW73">
            <v>5555</v>
          </cell>
          <cell r="AX73">
            <v>911</v>
          </cell>
          <cell r="AY73" t="str">
            <v>-</v>
          </cell>
          <cell r="AZ73">
            <v>40696</v>
          </cell>
          <cell r="BA73">
            <v>185360</v>
          </cell>
          <cell r="BB73">
            <v>79775</v>
          </cell>
          <cell r="BC73">
            <v>27285</v>
          </cell>
          <cell r="BD73">
            <v>7412</v>
          </cell>
          <cell r="BE73">
            <v>45683</v>
          </cell>
          <cell r="BF73">
            <v>6608</v>
          </cell>
          <cell r="BG73">
            <v>907</v>
          </cell>
          <cell r="BH73">
            <v>4141</v>
          </cell>
          <cell r="BI73">
            <v>48246</v>
          </cell>
          <cell r="BJ73">
            <v>36663</v>
          </cell>
          <cell r="BK73">
            <v>25883</v>
          </cell>
          <cell r="BL73">
            <v>5300</v>
          </cell>
          <cell r="BM73">
            <v>5480</v>
          </cell>
          <cell r="BN73">
            <v>-10603</v>
          </cell>
          <cell r="BO73">
            <v>-10603</v>
          </cell>
          <cell r="BP73">
            <v>-44969</v>
          </cell>
          <cell r="BQ73">
            <v>37601</v>
          </cell>
          <cell r="BR73">
            <v>3032.5</v>
          </cell>
          <cell r="BS73">
            <v>855.9</v>
          </cell>
          <cell r="BT73">
            <v>158.5</v>
          </cell>
          <cell r="BU73">
            <v>237.3</v>
          </cell>
          <cell r="BV73">
            <v>3.1</v>
          </cell>
          <cell r="BW73" t="str">
            <v>-</v>
          </cell>
          <cell r="BX73">
            <v>4.3</v>
          </cell>
          <cell r="BY73">
            <v>320.2</v>
          </cell>
          <cell r="BZ73" t="str">
            <v>-</v>
          </cell>
          <cell r="CA73">
            <v>1443</v>
          </cell>
          <cell r="CB73" t="str">
            <v>-</v>
          </cell>
          <cell r="CC73" t="str">
            <v>-</v>
          </cell>
          <cell r="CD73" t="str">
            <v>-</v>
          </cell>
          <cell r="CE73" t="str">
            <v>-</v>
          </cell>
          <cell r="CF73" t="str">
            <v>-</v>
          </cell>
          <cell r="CG73">
            <v>10.3</v>
          </cell>
          <cell r="CH73">
            <v>60851</v>
          </cell>
          <cell r="CI73">
            <v>30351</v>
          </cell>
          <cell r="CJ73">
            <v>15266</v>
          </cell>
          <cell r="CK73">
            <v>7906</v>
          </cell>
          <cell r="CL73">
            <v>3594</v>
          </cell>
          <cell r="CM73" t="str">
            <v>-</v>
          </cell>
          <cell r="CN73">
            <v>91</v>
          </cell>
          <cell r="CO73">
            <v>2945</v>
          </cell>
          <cell r="CP73" t="str">
            <v>-</v>
          </cell>
          <cell r="CQ73">
            <v>91</v>
          </cell>
          <cell r="CR73" t="str">
            <v>-</v>
          </cell>
          <cell r="CS73" t="str">
            <v>-</v>
          </cell>
          <cell r="CT73" t="str">
            <v>-</v>
          </cell>
          <cell r="CU73" t="str">
            <v>-</v>
          </cell>
          <cell r="CV73" t="str">
            <v>-</v>
          </cell>
        </row>
        <row r="74">
          <cell r="A74" t="str">
            <v>ראש העין</v>
          </cell>
          <cell r="B74" t="str">
            <v>2640</v>
          </cell>
          <cell r="C74">
            <v>583345</v>
          </cell>
          <cell r="D74">
            <v>386041</v>
          </cell>
          <cell r="E74">
            <v>198731</v>
          </cell>
          <cell r="F74">
            <v>24801</v>
          </cell>
          <cell r="G74">
            <v>134356</v>
          </cell>
          <cell r="H74">
            <v>99321</v>
          </cell>
          <cell r="I74">
            <v>29566</v>
          </cell>
          <cell r="J74">
            <v>5469</v>
          </cell>
          <cell r="K74">
            <v>3384</v>
          </cell>
          <cell r="L74">
            <v>101</v>
          </cell>
          <cell r="M74">
            <v>24769</v>
          </cell>
          <cell r="N74">
            <v>386041</v>
          </cell>
          <cell r="O74">
            <v>254626</v>
          </cell>
          <cell r="P74">
            <v>173543</v>
          </cell>
          <cell r="Q74">
            <v>79807</v>
          </cell>
          <cell r="R74">
            <v>87752</v>
          </cell>
          <cell r="S74">
            <v>90.9</v>
          </cell>
          <cell r="T74">
            <v>76465</v>
          </cell>
          <cell r="U74">
            <v>100769</v>
          </cell>
          <cell r="V74">
            <v>75.881471484285839</v>
          </cell>
          <cell r="W74">
            <v>21058</v>
          </cell>
          <cell r="X74">
            <v>3342</v>
          </cell>
          <cell r="Y74">
            <v>93736</v>
          </cell>
          <cell r="Z74">
            <v>7873</v>
          </cell>
          <cell r="AA74">
            <v>923</v>
          </cell>
          <cell r="AB74">
            <v>131415</v>
          </cell>
          <cell r="AC74">
            <v>90342</v>
          </cell>
          <cell r="AD74">
            <v>28601</v>
          </cell>
          <cell r="AE74" t="str">
            <v>-</v>
          </cell>
          <cell r="AF74">
            <v>9150</v>
          </cell>
          <cell r="AG74">
            <v>21</v>
          </cell>
          <cell r="AH74" t="str">
            <v>-</v>
          </cell>
          <cell r="AI74" t="str">
            <v>-</v>
          </cell>
          <cell r="AJ74">
            <v>197304</v>
          </cell>
          <cell r="AK74" t="str">
            <v>-</v>
          </cell>
          <cell r="AL74">
            <v>117197</v>
          </cell>
          <cell r="AM74" t="str">
            <v>-</v>
          </cell>
          <cell r="AN74">
            <v>80107</v>
          </cell>
          <cell r="AO74">
            <v>582315</v>
          </cell>
          <cell r="AP74">
            <v>381620</v>
          </cell>
          <cell r="AQ74">
            <v>7563.8173552762391</v>
          </cell>
          <cell r="AR74">
            <v>37944</v>
          </cell>
          <cell r="AS74">
            <v>78291</v>
          </cell>
          <cell r="AT74">
            <v>213717</v>
          </cell>
          <cell r="AU74">
            <v>151625</v>
          </cell>
          <cell r="AV74">
            <v>42503</v>
          </cell>
          <cell r="AW74">
            <v>15255</v>
          </cell>
          <cell r="AX74">
            <v>3816</v>
          </cell>
          <cell r="AY74">
            <v>190</v>
          </cell>
          <cell r="AZ74">
            <v>47852</v>
          </cell>
          <cell r="BA74">
            <v>381620</v>
          </cell>
          <cell r="BB74">
            <v>143449</v>
          </cell>
          <cell r="BC74">
            <v>83608</v>
          </cell>
          <cell r="BD74">
            <v>9841</v>
          </cell>
          <cell r="BE74">
            <v>117458</v>
          </cell>
          <cell r="BF74">
            <v>11265</v>
          </cell>
          <cell r="BG74">
            <v>2286</v>
          </cell>
          <cell r="BH74">
            <v>16554</v>
          </cell>
          <cell r="BI74">
            <v>90608</v>
          </cell>
          <cell r="BJ74">
            <v>200695</v>
          </cell>
          <cell r="BK74">
            <v>170250</v>
          </cell>
          <cell r="BL74" t="str">
            <v>-</v>
          </cell>
          <cell r="BM74">
            <v>30445</v>
          </cell>
          <cell r="BN74">
            <v>4421</v>
          </cell>
          <cell r="BO74">
            <v>4421</v>
          </cell>
          <cell r="BP74">
            <v>5704</v>
          </cell>
          <cell r="BQ74">
            <v>79550</v>
          </cell>
          <cell r="BR74">
            <v>3079.9</v>
          </cell>
          <cell r="BS74">
            <v>1835.4</v>
          </cell>
          <cell r="BT74">
            <v>382.1</v>
          </cell>
          <cell r="BU74">
            <v>139.4</v>
          </cell>
          <cell r="BV74">
            <v>2.5</v>
          </cell>
          <cell r="BW74" t="str">
            <v>-</v>
          </cell>
          <cell r="BX74">
            <v>141.30000000000001</v>
          </cell>
          <cell r="BY74">
            <v>349.3</v>
          </cell>
          <cell r="BZ74" t="str">
            <v>-</v>
          </cell>
          <cell r="CA74">
            <v>171.1</v>
          </cell>
          <cell r="CB74" t="str">
            <v>-</v>
          </cell>
          <cell r="CC74" t="str">
            <v>-</v>
          </cell>
          <cell r="CD74" t="str">
            <v>-</v>
          </cell>
          <cell r="CE74" t="str">
            <v>-</v>
          </cell>
          <cell r="CF74" t="str">
            <v>-</v>
          </cell>
          <cell r="CG74">
            <v>58.6</v>
          </cell>
          <cell r="CH74">
            <v>189209</v>
          </cell>
          <cell r="CI74">
            <v>89770</v>
          </cell>
          <cell r="CJ74">
            <v>55876</v>
          </cell>
          <cell r="CK74">
            <v>17507</v>
          </cell>
          <cell r="CL74">
            <v>3430</v>
          </cell>
          <cell r="CM74" t="str">
            <v>-</v>
          </cell>
          <cell r="CN74">
            <v>5356</v>
          </cell>
          <cell r="CO74">
            <v>11243</v>
          </cell>
          <cell r="CP74" t="str">
            <v>-</v>
          </cell>
          <cell r="CQ74">
            <v>40</v>
          </cell>
          <cell r="CR74" t="str">
            <v>-</v>
          </cell>
          <cell r="CS74" t="str">
            <v>-</v>
          </cell>
          <cell r="CT74" t="str">
            <v>-</v>
          </cell>
          <cell r="CU74" t="str">
            <v>-</v>
          </cell>
          <cell r="CV74" t="str">
            <v>-</v>
          </cell>
        </row>
        <row r="75">
          <cell r="A75" t="str">
            <v>ראשון לציון</v>
          </cell>
          <cell r="B75" t="str">
            <v>8300</v>
          </cell>
          <cell r="C75">
            <v>2332268</v>
          </cell>
          <cell r="D75">
            <v>1738273</v>
          </cell>
          <cell r="E75">
            <v>958691</v>
          </cell>
          <cell r="F75">
            <v>78093</v>
          </cell>
          <cell r="G75">
            <v>549632</v>
          </cell>
          <cell r="H75">
            <v>412481</v>
          </cell>
          <cell r="I75">
            <v>135559</v>
          </cell>
          <cell r="J75">
            <v>689</v>
          </cell>
          <cell r="K75">
            <v>32359</v>
          </cell>
          <cell r="L75" t="str">
            <v>-</v>
          </cell>
          <cell r="M75">
            <v>119498</v>
          </cell>
          <cell r="N75">
            <v>1738273</v>
          </cell>
          <cell r="O75">
            <v>1193123</v>
          </cell>
          <cell r="P75">
            <v>881183</v>
          </cell>
          <cell r="Q75">
            <v>403100</v>
          </cell>
          <cell r="R75">
            <v>478143</v>
          </cell>
          <cell r="S75">
            <v>84.3</v>
          </cell>
          <cell r="T75">
            <v>379984</v>
          </cell>
          <cell r="U75">
            <v>471969</v>
          </cell>
          <cell r="V75">
            <v>80.510372503278816</v>
          </cell>
          <cell r="W75">
            <v>71673</v>
          </cell>
          <cell r="X75">
            <v>23116</v>
          </cell>
          <cell r="Y75">
            <v>478083</v>
          </cell>
          <cell r="Z75">
            <v>10630</v>
          </cell>
          <cell r="AA75">
            <v>5262</v>
          </cell>
          <cell r="AB75">
            <v>545150</v>
          </cell>
          <cell r="AC75">
            <v>401763</v>
          </cell>
          <cell r="AD75">
            <v>129540</v>
          </cell>
          <cell r="AE75" t="str">
            <v>-</v>
          </cell>
          <cell r="AF75" t="str">
            <v>-</v>
          </cell>
          <cell r="AG75">
            <v>617</v>
          </cell>
          <cell r="AH75" t="str">
            <v>-</v>
          </cell>
          <cell r="AI75" t="str">
            <v>-</v>
          </cell>
          <cell r="AJ75">
            <v>593995</v>
          </cell>
          <cell r="AK75" t="str">
            <v>-</v>
          </cell>
          <cell r="AL75">
            <v>34429</v>
          </cell>
          <cell r="AM75">
            <v>60000</v>
          </cell>
          <cell r="AN75">
            <v>499566</v>
          </cell>
          <cell r="AO75">
            <v>2197188</v>
          </cell>
          <cell r="AP75">
            <v>1719944</v>
          </cell>
          <cell r="AQ75">
            <v>6883.6426797660779</v>
          </cell>
          <cell r="AR75">
            <v>157773</v>
          </cell>
          <cell r="AS75">
            <v>454381</v>
          </cell>
          <cell r="AT75">
            <v>850454</v>
          </cell>
          <cell r="AU75">
            <v>587844</v>
          </cell>
          <cell r="AV75">
            <v>203995</v>
          </cell>
          <cell r="AW75">
            <v>43797</v>
          </cell>
          <cell r="AX75">
            <v>27378</v>
          </cell>
          <cell r="AY75" t="str">
            <v>-</v>
          </cell>
          <cell r="AZ75">
            <v>229958</v>
          </cell>
          <cell r="BA75">
            <v>1719944</v>
          </cell>
          <cell r="BB75">
            <v>887745</v>
          </cell>
          <cell r="BC75">
            <v>402618</v>
          </cell>
          <cell r="BD75">
            <v>61172</v>
          </cell>
          <cell r="BE75">
            <v>295741</v>
          </cell>
          <cell r="BF75">
            <v>37173</v>
          </cell>
          <cell r="BG75">
            <v>8100</v>
          </cell>
          <cell r="BH75">
            <v>41341</v>
          </cell>
          <cell r="BI75">
            <v>449844</v>
          </cell>
          <cell r="BJ75">
            <v>477244</v>
          </cell>
          <cell r="BK75">
            <v>428161</v>
          </cell>
          <cell r="BL75">
            <v>500</v>
          </cell>
          <cell r="BM75">
            <v>48583</v>
          </cell>
          <cell r="BN75">
            <v>18329</v>
          </cell>
          <cell r="BO75">
            <v>18329</v>
          </cell>
          <cell r="BP75">
            <v>47948</v>
          </cell>
          <cell r="BQ75">
            <v>413086</v>
          </cell>
          <cell r="BR75">
            <v>16678.900000000001</v>
          </cell>
          <cell r="BS75">
            <v>8432.7000000000007</v>
          </cell>
          <cell r="BT75">
            <v>1203</v>
          </cell>
          <cell r="BU75">
            <v>863.1</v>
          </cell>
          <cell r="BV75">
            <v>19</v>
          </cell>
          <cell r="BW75" t="str">
            <v>-</v>
          </cell>
          <cell r="BX75">
            <v>443.7</v>
          </cell>
          <cell r="BY75">
            <v>2531.3000000000002</v>
          </cell>
          <cell r="BZ75" t="str">
            <v>-</v>
          </cell>
          <cell r="CA75">
            <v>2468.1999999999998</v>
          </cell>
          <cell r="CB75">
            <v>8.5</v>
          </cell>
          <cell r="CC75" t="str">
            <v>-</v>
          </cell>
          <cell r="CD75" t="str">
            <v>-</v>
          </cell>
          <cell r="CE75" t="str">
            <v>-</v>
          </cell>
          <cell r="CF75" t="str">
            <v>-</v>
          </cell>
          <cell r="CG75">
            <v>709.3</v>
          </cell>
          <cell r="CH75">
            <v>962302</v>
          </cell>
          <cell r="CI75">
            <v>462890</v>
          </cell>
          <cell r="CJ75">
            <v>278784</v>
          </cell>
          <cell r="CK75">
            <v>105487</v>
          </cell>
          <cell r="CL75">
            <v>20683</v>
          </cell>
          <cell r="CM75" t="str">
            <v>-</v>
          </cell>
          <cell r="CN75">
            <v>3040</v>
          </cell>
          <cell r="CO75">
            <v>34826</v>
          </cell>
          <cell r="CP75" t="str">
            <v>-</v>
          </cell>
          <cell r="CQ75">
            <v>32</v>
          </cell>
          <cell r="CR75">
            <v>172</v>
          </cell>
          <cell r="CS75" t="str">
            <v>-</v>
          </cell>
          <cell r="CT75" t="str">
            <v>-</v>
          </cell>
          <cell r="CU75" t="str">
            <v>-</v>
          </cell>
          <cell r="CV75" t="str">
            <v>-</v>
          </cell>
        </row>
        <row r="76">
          <cell r="A76" t="str">
            <v>רהט</v>
          </cell>
          <cell r="B76" t="str">
            <v>1161</v>
          </cell>
          <cell r="C76">
            <v>383604</v>
          </cell>
          <cell r="D76">
            <v>317496</v>
          </cell>
          <cell r="E76">
            <v>89701</v>
          </cell>
          <cell r="F76">
            <v>5779</v>
          </cell>
          <cell r="G76">
            <v>213697</v>
          </cell>
          <cell r="H76">
            <v>173484</v>
          </cell>
          <cell r="I76">
            <v>39262</v>
          </cell>
          <cell r="J76">
            <v>921</v>
          </cell>
          <cell r="K76">
            <v>252</v>
          </cell>
          <cell r="L76">
            <v>-82</v>
          </cell>
          <cell r="M76">
            <v>8067</v>
          </cell>
          <cell r="N76">
            <v>317496</v>
          </cell>
          <cell r="O76">
            <v>67368</v>
          </cell>
          <cell r="P76">
            <v>21857</v>
          </cell>
          <cell r="Q76">
            <v>9329</v>
          </cell>
          <cell r="R76">
            <v>29428</v>
          </cell>
          <cell r="S76">
            <v>31.7</v>
          </cell>
          <cell r="T76">
            <v>8493</v>
          </cell>
          <cell r="U76">
            <v>36221</v>
          </cell>
          <cell r="V76">
            <v>23.447723696198338</v>
          </cell>
          <cell r="W76">
            <v>26482</v>
          </cell>
          <cell r="X76">
            <v>836</v>
          </cell>
          <cell r="Y76">
            <v>12528</v>
          </cell>
          <cell r="Z76">
            <v>2550</v>
          </cell>
          <cell r="AA76">
            <v>1454</v>
          </cell>
          <cell r="AB76">
            <v>250128</v>
          </cell>
          <cell r="AC76">
            <v>170736</v>
          </cell>
          <cell r="AD76">
            <v>37808</v>
          </cell>
          <cell r="AE76">
            <v>34237</v>
          </cell>
          <cell r="AF76" t="str">
            <v>-</v>
          </cell>
          <cell r="AG76">
            <v>4473</v>
          </cell>
          <cell r="AH76" t="str">
            <v>-</v>
          </cell>
          <cell r="AI76" t="str">
            <v>-</v>
          </cell>
          <cell r="AJ76">
            <v>66108</v>
          </cell>
          <cell r="AK76">
            <v>19</v>
          </cell>
          <cell r="AL76">
            <v>49047</v>
          </cell>
          <cell r="AM76">
            <v>6050</v>
          </cell>
          <cell r="AN76">
            <v>10992</v>
          </cell>
          <cell r="AO76">
            <v>394621</v>
          </cell>
          <cell r="AP76">
            <v>317090</v>
          </cell>
          <cell r="AQ76">
            <v>4747.4802825880415</v>
          </cell>
          <cell r="AR76">
            <v>21502</v>
          </cell>
          <cell r="AS76">
            <v>28322</v>
          </cell>
          <cell r="AT76">
            <v>228695</v>
          </cell>
          <cell r="AU76">
            <v>174425</v>
          </cell>
          <cell r="AV76">
            <v>50927</v>
          </cell>
          <cell r="AW76">
            <v>2447</v>
          </cell>
          <cell r="AX76">
            <v>1702</v>
          </cell>
          <cell r="AY76" t="str">
            <v>-</v>
          </cell>
          <cell r="AZ76">
            <v>36869</v>
          </cell>
          <cell r="BA76">
            <v>317090</v>
          </cell>
          <cell r="BB76">
            <v>136244</v>
          </cell>
          <cell r="BC76">
            <v>109306</v>
          </cell>
          <cell r="BD76">
            <v>6291</v>
          </cell>
          <cell r="BE76">
            <v>70614</v>
          </cell>
          <cell r="BF76">
            <v>2385</v>
          </cell>
          <cell r="BG76">
            <v>605</v>
          </cell>
          <cell r="BH76">
            <v>8415</v>
          </cell>
          <cell r="BI76">
            <v>98827</v>
          </cell>
          <cell r="BJ76">
            <v>77531</v>
          </cell>
          <cell r="BK76">
            <v>69400</v>
          </cell>
          <cell r="BL76" t="str">
            <v>-</v>
          </cell>
          <cell r="BM76">
            <v>8131</v>
          </cell>
          <cell r="BN76">
            <v>406</v>
          </cell>
          <cell r="BO76">
            <v>406</v>
          </cell>
          <cell r="BP76">
            <v>30</v>
          </cell>
          <cell r="BQ76">
            <v>14951</v>
          </cell>
          <cell r="BR76">
            <v>1495.8</v>
          </cell>
          <cell r="BS76">
            <v>1037.7</v>
          </cell>
          <cell r="BT76">
            <v>93.6</v>
          </cell>
          <cell r="BU76">
            <v>41.7</v>
          </cell>
          <cell r="BV76">
            <v>0.9</v>
          </cell>
          <cell r="BW76" t="str">
            <v>-</v>
          </cell>
          <cell r="BX76" t="str">
            <v>-</v>
          </cell>
          <cell r="BY76">
            <v>53.8</v>
          </cell>
          <cell r="BZ76" t="str">
            <v>-</v>
          </cell>
          <cell r="CA76">
            <v>52.7</v>
          </cell>
          <cell r="CB76">
            <v>1.5</v>
          </cell>
          <cell r="CC76" t="str">
            <v>-</v>
          </cell>
          <cell r="CD76" t="str">
            <v>-</v>
          </cell>
          <cell r="CE76" t="str">
            <v>-</v>
          </cell>
          <cell r="CF76" t="str">
            <v>-</v>
          </cell>
          <cell r="CG76">
            <v>213.9</v>
          </cell>
          <cell r="CH76">
            <v>50056</v>
          </cell>
          <cell r="CI76">
            <v>35212</v>
          </cell>
          <cell r="CJ76">
            <v>6634</v>
          </cell>
          <cell r="CK76">
            <v>3091</v>
          </cell>
          <cell r="CL76">
            <v>708</v>
          </cell>
          <cell r="CM76" t="str">
            <v>-</v>
          </cell>
          <cell r="CN76" t="str">
            <v>-</v>
          </cell>
          <cell r="CO76">
            <v>740</v>
          </cell>
          <cell r="CP76" t="str">
            <v>-</v>
          </cell>
          <cell r="CQ76">
            <v>36</v>
          </cell>
          <cell r="CR76">
            <v>65</v>
          </cell>
          <cell r="CS76" t="str">
            <v>-</v>
          </cell>
          <cell r="CT76" t="str">
            <v>-</v>
          </cell>
          <cell r="CU76" t="str">
            <v>-</v>
          </cell>
          <cell r="CV76" t="str">
            <v>-</v>
          </cell>
        </row>
        <row r="77">
          <cell r="A77" t="str">
            <v>רחובות</v>
          </cell>
          <cell r="B77" t="str">
            <v>8400</v>
          </cell>
          <cell r="C77">
            <v>1198415</v>
          </cell>
          <cell r="D77">
            <v>943468</v>
          </cell>
          <cell r="E77">
            <v>514136</v>
          </cell>
          <cell r="F77">
            <v>24475</v>
          </cell>
          <cell r="G77">
            <v>322155</v>
          </cell>
          <cell r="H77">
            <v>233759</v>
          </cell>
          <cell r="I77">
            <v>82850</v>
          </cell>
          <cell r="J77">
            <v>3448</v>
          </cell>
          <cell r="K77">
            <v>41438</v>
          </cell>
          <cell r="L77">
            <v>14397</v>
          </cell>
          <cell r="M77">
            <v>41264</v>
          </cell>
          <cell r="N77">
            <v>943468</v>
          </cell>
          <cell r="O77">
            <v>629286</v>
          </cell>
          <cell r="P77">
            <v>423040</v>
          </cell>
          <cell r="Q77">
            <v>223841</v>
          </cell>
          <cell r="R77">
            <v>240322</v>
          </cell>
          <cell r="S77">
            <v>93.1</v>
          </cell>
          <cell r="T77">
            <v>209380</v>
          </cell>
          <cell r="U77">
            <v>277315</v>
          </cell>
          <cell r="V77">
            <v>75.502587310459219</v>
          </cell>
          <cell r="W77">
            <v>52257</v>
          </cell>
          <cell r="X77">
            <v>14461</v>
          </cell>
          <cell r="Y77">
            <v>199199</v>
          </cell>
          <cell r="Z77">
            <v>8961</v>
          </cell>
          <cell r="AA77">
            <v>1923</v>
          </cell>
          <cell r="AB77">
            <v>314182</v>
          </cell>
          <cell r="AC77">
            <v>220858</v>
          </cell>
          <cell r="AD77">
            <v>79973</v>
          </cell>
          <cell r="AE77" t="str">
            <v>-</v>
          </cell>
          <cell r="AF77">
            <v>3109</v>
          </cell>
          <cell r="AG77" t="str">
            <v>-</v>
          </cell>
          <cell r="AH77" t="str">
            <v>-</v>
          </cell>
          <cell r="AI77" t="str">
            <v>-</v>
          </cell>
          <cell r="AJ77">
            <v>254947</v>
          </cell>
          <cell r="AK77" t="str">
            <v>-</v>
          </cell>
          <cell r="AL77">
            <v>71197</v>
          </cell>
          <cell r="AM77" t="str">
            <v>-</v>
          </cell>
          <cell r="AN77">
            <v>183750</v>
          </cell>
          <cell r="AO77">
            <v>1184357</v>
          </cell>
          <cell r="AP77">
            <v>943060</v>
          </cell>
          <cell r="AQ77">
            <v>6815.0371345307522</v>
          </cell>
          <cell r="AR77">
            <v>63058</v>
          </cell>
          <cell r="AS77">
            <v>154187</v>
          </cell>
          <cell r="AT77">
            <v>530613</v>
          </cell>
          <cell r="AU77">
            <v>350496</v>
          </cell>
          <cell r="AV77">
            <v>117045</v>
          </cell>
          <cell r="AW77">
            <v>47537</v>
          </cell>
          <cell r="AX77">
            <v>45711</v>
          </cell>
          <cell r="AY77">
            <v>5369</v>
          </cell>
          <cell r="AZ77">
            <v>149491</v>
          </cell>
          <cell r="BA77">
            <v>943060</v>
          </cell>
          <cell r="BB77">
            <v>406434</v>
          </cell>
          <cell r="BC77">
            <v>207461</v>
          </cell>
          <cell r="BD77">
            <v>24369</v>
          </cell>
          <cell r="BE77">
            <v>267139</v>
          </cell>
          <cell r="BF77">
            <v>20367</v>
          </cell>
          <cell r="BG77">
            <v>4132</v>
          </cell>
          <cell r="BH77">
            <v>430</v>
          </cell>
          <cell r="BI77">
            <v>244558</v>
          </cell>
          <cell r="BJ77">
            <v>241297</v>
          </cell>
          <cell r="BK77">
            <v>228474</v>
          </cell>
          <cell r="BL77" t="str">
            <v>-</v>
          </cell>
          <cell r="BM77">
            <v>12823</v>
          </cell>
          <cell r="BN77">
            <v>408</v>
          </cell>
          <cell r="BO77">
            <v>408</v>
          </cell>
          <cell r="BP77">
            <v>-140427</v>
          </cell>
          <cell r="BQ77">
            <v>159147</v>
          </cell>
          <cell r="BR77">
            <v>14914.7</v>
          </cell>
          <cell r="BS77">
            <v>4413.3999999999996</v>
          </cell>
          <cell r="BT77">
            <v>1163.7</v>
          </cell>
          <cell r="BU77">
            <v>271.10000000000002</v>
          </cell>
          <cell r="BV77">
            <v>10.4</v>
          </cell>
          <cell r="BW77" t="str">
            <v>-</v>
          </cell>
          <cell r="BX77" t="str">
            <v>-</v>
          </cell>
          <cell r="BY77">
            <v>954.5</v>
          </cell>
          <cell r="BZ77">
            <v>8101.6</v>
          </cell>
          <cell r="CA77" t="str">
            <v>-</v>
          </cell>
          <cell r="CB77" t="str">
            <v>-</v>
          </cell>
          <cell r="CC77" t="str">
            <v>-</v>
          </cell>
          <cell r="CD77" t="str">
            <v>-</v>
          </cell>
          <cell r="CE77" t="str">
            <v>-</v>
          </cell>
          <cell r="CF77" t="str">
            <v>-</v>
          </cell>
          <cell r="CG77">
            <v>0</v>
          </cell>
          <cell r="CH77">
            <v>508058</v>
          </cell>
          <cell r="CI77">
            <v>270877</v>
          </cell>
          <cell r="CJ77">
            <v>163856</v>
          </cell>
          <cell r="CK77">
            <v>37089</v>
          </cell>
          <cell r="CL77">
            <v>14150</v>
          </cell>
          <cell r="CM77" t="str">
            <v>-</v>
          </cell>
          <cell r="CN77" t="str">
            <v>-</v>
          </cell>
          <cell r="CO77">
            <v>21590</v>
          </cell>
          <cell r="CP77">
            <v>496</v>
          </cell>
          <cell r="CQ77" t="str">
            <v>-</v>
          </cell>
          <cell r="CR77" t="str">
            <v>-</v>
          </cell>
          <cell r="CS77" t="str">
            <v>-</v>
          </cell>
          <cell r="CT77" t="str">
            <v>-</v>
          </cell>
          <cell r="CU77" t="str">
            <v>-</v>
          </cell>
          <cell r="CV77" t="str">
            <v>-</v>
          </cell>
        </row>
        <row r="78">
          <cell r="A78" t="str">
            <v>רמלה</v>
          </cell>
          <cell r="B78" t="str">
            <v>8500</v>
          </cell>
          <cell r="C78">
            <v>606983</v>
          </cell>
          <cell r="D78">
            <v>507146</v>
          </cell>
          <cell r="E78">
            <v>286859</v>
          </cell>
          <cell r="F78">
            <v>25623</v>
          </cell>
          <cell r="G78">
            <v>179164</v>
          </cell>
          <cell r="H78">
            <v>111986</v>
          </cell>
          <cell r="I78">
            <v>55940</v>
          </cell>
          <cell r="J78">
            <v>9329</v>
          </cell>
          <cell r="K78">
            <v>6094</v>
          </cell>
          <cell r="L78">
            <v>310</v>
          </cell>
          <cell r="M78">
            <v>9406</v>
          </cell>
          <cell r="N78">
            <v>507146</v>
          </cell>
          <cell r="O78">
            <v>283382</v>
          </cell>
          <cell r="P78">
            <v>191253</v>
          </cell>
          <cell r="Q78">
            <v>63219</v>
          </cell>
          <cell r="R78">
            <v>91850</v>
          </cell>
          <cell r="S78">
            <v>68.8</v>
          </cell>
          <cell r="T78">
            <v>56228</v>
          </cell>
          <cell r="U78">
            <v>88270</v>
          </cell>
          <cell r="V78">
            <v>63.700011328877302</v>
          </cell>
          <cell r="W78">
            <v>27740</v>
          </cell>
          <cell r="X78">
            <v>6991</v>
          </cell>
          <cell r="Y78">
            <v>128034</v>
          </cell>
          <cell r="Z78">
            <v>11656</v>
          </cell>
          <cell r="AA78">
            <v>1557</v>
          </cell>
          <cell r="AB78">
            <v>215292</v>
          </cell>
          <cell r="AC78">
            <v>96333</v>
          </cell>
          <cell r="AD78">
            <v>54380</v>
          </cell>
          <cell r="AE78">
            <v>42902</v>
          </cell>
          <cell r="AF78">
            <v>11</v>
          </cell>
          <cell r="AG78">
            <v>12308</v>
          </cell>
          <cell r="AH78" t="str">
            <v>-</v>
          </cell>
          <cell r="AI78">
            <v>8472</v>
          </cell>
          <cell r="AJ78">
            <v>99837</v>
          </cell>
          <cell r="AK78" t="str">
            <v>-</v>
          </cell>
          <cell r="AL78">
            <v>33279</v>
          </cell>
          <cell r="AM78">
            <v>8472</v>
          </cell>
          <cell r="AN78">
            <v>58086</v>
          </cell>
          <cell r="AO78">
            <v>587296</v>
          </cell>
          <cell r="AP78">
            <v>514079</v>
          </cell>
          <cell r="AQ78">
            <v>6793.8704917239857</v>
          </cell>
          <cell r="AR78">
            <v>47071</v>
          </cell>
          <cell r="AS78">
            <v>89913</v>
          </cell>
          <cell r="AT78">
            <v>281551</v>
          </cell>
          <cell r="AU78">
            <v>165239</v>
          </cell>
          <cell r="AV78">
            <v>77504</v>
          </cell>
          <cell r="AW78">
            <v>30712</v>
          </cell>
          <cell r="AX78">
            <v>12766</v>
          </cell>
          <cell r="AY78" t="str">
            <v>-</v>
          </cell>
          <cell r="AZ78">
            <v>82778</v>
          </cell>
          <cell r="BA78">
            <v>514079</v>
          </cell>
          <cell r="BB78">
            <v>197149</v>
          </cell>
          <cell r="BC78">
            <v>86642</v>
          </cell>
          <cell r="BD78">
            <v>15424</v>
          </cell>
          <cell r="BE78">
            <v>137860</v>
          </cell>
          <cell r="BF78">
            <v>25932</v>
          </cell>
          <cell r="BG78">
            <v>1649</v>
          </cell>
          <cell r="BH78">
            <v>6236</v>
          </cell>
          <cell r="BI78">
            <v>145253</v>
          </cell>
          <cell r="BJ78">
            <v>73217</v>
          </cell>
          <cell r="BK78">
            <v>51100</v>
          </cell>
          <cell r="BL78">
            <v>8472</v>
          </cell>
          <cell r="BM78">
            <v>13645</v>
          </cell>
          <cell r="BN78">
            <v>-6933</v>
          </cell>
          <cell r="BO78">
            <v>-15405</v>
          </cell>
          <cell r="BP78">
            <v>-77863</v>
          </cell>
          <cell r="BQ78">
            <v>138544</v>
          </cell>
          <cell r="BR78">
            <v>4868</v>
          </cell>
          <cell r="BS78">
            <v>2167</v>
          </cell>
          <cell r="BT78">
            <v>466</v>
          </cell>
          <cell r="BU78">
            <v>363</v>
          </cell>
          <cell r="BV78">
            <v>5</v>
          </cell>
          <cell r="BW78">
            <v>1</v>
          </cell>
          <cell r="BX78">
            <v>67</v>
          </cell>
          <cell r="BY78">
            <v>750</v>
          </cell>
          <cell r="BZ78">
            <v>418</v>
          </cell>
          <cell r="CA78">
            <v>273</v>
          </cell>
          <cell r="CB78" t="str">
            <v>-</v>
          </cell>
          <cell r="CC78" t="str">
            <v>-</v>
          </cell>
          <cell r="CD78" t="str">
            <v>-</v>
          </cell>
          <cell r="CE78" t="str">
            <v>-</v>
          </cell>
          <cell r="CF78" t="str">
            <v>-</v>
          </cell>
          <cell r="CG78">
            <v>358</v>
          </cell>
          <cell r="CH78">
            <v>228402</v>
          </cell>
          <cell r="CI78">
            <v>84725</v>
          </cell>
          <cell r="CJ78">
            <v>70254</v>
          </cell>
          <cell r="CK78">
            <v>45268</v>
          </cell>
          <cell r="CL78">
            <v>6739</v>
          </cell>
          <cell r="CM78">
            <v>149</v>
          </cell>
          <cell r="CN78">
            <v>696</v>
          </cell>
          <cell r="CO78">
            <v>14525</v>
          </cell>
          <cell r="CP78">
            <v>2192</v>
          </cell>
          <cell r="CQ78">
            <v>27</v>
          </cell>
          <cell r="CR78" t="str">
            <v>-</v>
          </cell>
          <cell r="CS78" t="str">
            <v>-</v>
          </cell>
          <cell r="CT78" t="str">
            <v>-</v>
          </cell>
          <cell r="CU78" t="str">
            <v>-</v>
          </cell>
          <cell r="CV78" t="str">
            <v>-</v>
          </cell>
        </row>
        <row r="79">
          <cell r="A79" t="str">
            <v>רמת גן</v>
          </cell>
          <cell r="B79" t="str">
            <v>8600</v>
          </cell>
          <cell r="C79">
            <v>1457947</v>
          </cell>
          <cell r="D79">
            <v>1223471</v>
          </cell>
          <cell r="E79">
            <v>767374</v>
          </cell>
          <cell r="F79">
            <v>47367</v>
          </cell>
          <cell r="G79">
            <v>329631</v>
          </cell>
          <cell r="H79">
            <v>244367</v>
          </cell>
          <cell r="I79">
            <v>81150</v>
          </cell>
          <cell r="J79">
            <v>2259</v>
          </cell>
          <cell r="K79">
            <v>61549</v>
          </cell>
          <cell r="L79">
            <v>720</v>
          </cell>
          <cell r="M79">
            <v>17550</v>
          </cell>
          <cell r="N79">
            <v>1223471</v>
          </cell>
          <cell r="O79">
            <v>892720</v>
          </cell>
          <cell r="P79">
            <v>634343</v>
          </cell>
          <cell r="Q79">
            <v>292876</v>
          </cell>
          <cell r="R79">
            <v>328409</v>
          </cell>
          <cell r="S79">
            <v>89.2</v>
          </cell>
          <cell r="T79">
            <v>276224</v>
          </cell>
          <cell r="U79">
            <v>373566</v>
          </cell>
          <cell r="V79">
            <v>73.942489412848062</v>
          </cell>
          <cell r="W79">
            <v>68125</v>
          </cell>
          <cell r="X79">
            <v>16652</v>
          </cell>
          <cell r="Y79">
            <v>341467</v>
          </cell>
          <cell r="Z79">
            <v>2444</v>
          </cell>
          <cell r="AA79">
            <v>3304</v>
          </cell>
          <cell r="AB79">
            <v>330751</v>
          </cell>
          <cell r="AC79">
            <v>242743</v>
          </cell>
          <cell r="AD79">
            <v>77846</v>
          </cell>
          <cell r="AE79" t="str">
            <v>-</v>
          </cell>
          <cell r="AF79">
            <v>7493</v>
          </cell>
          <cell r="AG79">
            <v>321</v>
          </cell>
          <cell r="AH79" t="str">
            <v>-</v>
          </cell>
          <cell r="AI79" t="str">
            <v>-</v>
          </cell>
          <cell r="AJ79">
            <v>234476</v>
          </cell>
          <cell r="AK79">
            <v>800</v>
          </cell>
          <cell r="AL79">
            <v>6913</v>
          </cell>
          <cell r="AM79">
            <v>55000</v>
          </cell>
          <cell r="AN79">
            <v>171763</v>
          </cell>
          <cell r="AO79">
            <v>1458749</v>
          </cell>
          <cell r="AP79">
            <v>1222955</v>
          </cell>
          <cell r="AQ79">
            <v>7825.5417163433021</v>
          </cell>
          <cell r="AR79">
            <v>117126</v>
          </cell>
          <cell r="AS79">
            <v>265243</v>
          </cell>
          <cell r="AT79">
            <v>657728</v>
          </cell>
          <cell r="AU79">
            <v>445221</v>
          </cell>
          <cell r="AV79">
            <v>138880</v>
          </cell>
          <cell r="AW79">
            <v>55993</v>
          </cell>
          <cell r="AX79">
            <v>18850</v>
          </cell>
          <cell r="AY79" t="str">
            <v>-</v>
          </cell>
          <cell r="AZ79">
            <v>164008</v>
          </cell>
          <cell r="BA79">
            <v>1222955</v>
          </cell>
          <cell r="BB79">
            <v>539555</v>
          </cell>
          <cell r="BC79">
            <v>253016</v>
          </cell>
          <cell r="BD79">
            <v>21562</v>
          </cell>
          <cell r="BE79">
            <v>398061</v>
          </cell>
          <cell r="BF79">
            <v>48261</v>
          </cell>
          <cell r="BG79">
            <v>3548</v>
          </cell>
          <cell r="BH79">
            <v>503</v>
          </cell>
          <cell r="BI79">
            <v>233027</v>
          </cell>
          <cell r="BJ79">
            <v>235794</v>
          </cell>
          <cell r="BK79">
            <v>189871</v>
          </cell>
          <cell r="BL79" t="str">
            <v>-</v>
          </cell>
          <cell r="BM79">
            <v>45923</v>
          </cell>
          <cell r="BN79">
            <v>516</v>
          </cell>
          <cell r="BO79">
            <v>516</v>
          </cell>
          <cell r="BP79">
            <v>7247</v>
          </cell>
          <cell r="BQ79">
            <v>332030</v>
          </cell>
          <cell r="BR79">
            <v>10461.1</v>
          </cell>
          <cell r="BS79">
            <v>5297.5</v>
          </cell>
          <cell r="BT79">
            <v>812.6</v>
          </cell>
          <cell r="BU79">
            <v>130.4</v>
          </cell>
          <cell r="BV79">
            <v>68.7</v>
          </cell>
          <cell r="BW79">
            <v>50</v>
          </cell>
          <cell r="BX79">
            <v>525.1</v>
          </cell>
          <cell r="BY79">
            <v>290.8</v>
          </cell>
          <cell r="BZ79" t="str">
            <v>-</v>
          </cell>
          <cell r="CA79">
            <v>2590</v>
          </cell>
          <cell r="CB79">
            <v>27.9</v>
          </cell>
          <cell r="CC79" t="str">
            <v>-</v>
          </cell>
          <cell r="CD79" t="str">
            <v>-</v>
          </cell>
          <cell r="CE79" t="str">
            <v>-</v>
          </cell>
          <cell r="CF79" t="str">
            <v>-</v>
          </cell>
          <cell r="CG79">
            <v>668.2</v>
          </cell>
          <cell r="CH79">
            <v>712831</v>
          </cell>
          <cell r="CI79">
            <v>350239</v>
          </cell>
          <cell r="CJ79">
            <v>249797</v>
          </cell>
          <cell r="CK79">
            <v>19699</v>
          </cell>
          <cell r="CL79">
            <v>45773</v>
          </cell>
          <cell r="CM79">
            <v>3386</v>
          </cell>
          <cell r="CN79">
            <v>14246</v>
          </cell>
          <cell r="CO79">
            <v>2793</v>
          </cell>
          <cell r="CP79" t="str">
            <v>-</v>
          </cell>
          <cell r="CQ79">
            <v>498</v>
          </cell>
          <cell r="CR79">
            <v>378</v>
          </cell>
          <cell r="CS79" t="str">
            <v>-</v>
          </cell>
          <cell r="CT79" t="str">
            <v>-</v>
          </cell>
          <cell r="CU79" t="str">
            <v>-</v>
          </cell>
          <cell r="CV79" t="str">
            <v>-</v>
          </cell>
        </row>
        <row r="80">
          <cell r="A80" t="str">
            <v>רמת השרון</v>
          </cell>
          <cell r="B80" t="str">
            <v>2650</v>
          </cell>
          <cell r="C80">
            <v>481141</v>
          </cell>
          <cell r="D80">
            <v>418792</v>
          </cell>
          <cell r="E80">
            <v>277930</v>
          </cell>
          <cell r="F80">
            <v>18730</v>
          </cell>
          <cell r="G80">
            <v>108862</v>
          </cell>
          <cell r="H80">
            <v>79947</v>
          </cell>
          <cell r="I80">
            <v>23757</v>
          </cell>
          <cell r="J80">
            <v>5133</v>
          </cell>
          <cell r="K80">
            <v>12406</v>
          </cell>
          <cell r="L80">
            <v>145</v>
          </cell>
          <cell r="M80">
            <v>864</v>
          </cell>
          <cell r="N80">
            <v>418792</v>
          </cell>
          <cell r="O80">
            <v>319103</v>
          </cell>
          <cell r="P80">
            <v>245399</v>
          </cell>
          <cell r="Q80">
            <v>155643</v>
          </cell>
          <cell r="R80">
            <v>186386</v>
          </cell>
          <cell r="S80">
            <v>83.5</v>
          </cell>
          <cell r="T80">
            <v>149076</v>
          </cell>
          <cell r="U80">
            <v>175249</v>
          </cell>
          <cell r="V80">
            <v>85.065250015691959</v>
          </cell>
          <cell r="W80">
            <v>18728</v>
          </cell>
          <cell r="X80">
            <v>6567</v>
          </cell>
          <cell r="Y80">
            <v>89756</v>
          </cell>
          <cell r="Z80">
            <v>4942</v>
          </cell>
          <cell r="AA80">
            <v>1012</v>
          </cell>
          <cell r="AB80">
            <v>99689</v>
          </cell>
          <cell r="AC80">
            <v>74769</v>
          </cell>
          <cell r="AD80">
            <v>22745</v>
          </cell>
          <cell r="AE80" t="str">
            <v>-</v>
          </cell>
          <cell r="AF80" t="str">
            <v>-</v>
          </cell>
          <cell r="AG80">
            <v>203</v>
          </cell>
          <cell r="AH80" t="str">
            <v>-</v>
          </cell>
          <cell r="AI80" t="str">
            <v>-</v>
          </cell>
          <cell r="AJ80">
            <v>62349</v>
          </cell>
          <cell r="AK80" t="str">
            <v>-</v>
          </cell>
          <cell r="AL80">
            <v>1784</v>
          </cell>
          <cell r="AM80" t="str">
            <v>-</v>
          </cell>
          <cell r="AN80">
            <v>60565</v>
          </cell>
          <cell r="AO80">
            <v>518533</v>
          </cell>
          <cell r="AP80">
            <v>418618</v>
          </cell>
          <cell r="AQ80">
            <v>9096.7051612129344</v>
          </cell>
          <cell r="AR80">
            <v>47123</v>
          </cell>
          <cell r="AS80">
            <v>96251</v>
          </cell>
          <cell r="AT80">
            <v>230234</v>
          </cell>
          <cell r="AU80">
            <v>148861</v>
          </cell>
          <cell r="AV80">
            <v>37155</v>
          </cell>
          <cell r="AW80">
            <v>38860</v>
          </cell>
          <cell r="AX80">
            <v>1958</v>
          </cell>
          <cell r="AY80">
            <v>743</v>
          </cell>
          <cell r="AZ80">
            <v>43052</v>
          </cell>
          <cell r="BA80">
            <v>418618</v>
          </cell>
          <cell r="BB80">
            <v>177053</v>
          </cell>
          <cell r="BC80">
            <v>89066</v>
          </cell>
          <cell r="BD80">
            <v>7603</v>
          </cell>
          <cell r="BE80">
            <v>101458</v>
          </cell>
          <cell r="BF80">
            <v>10586</v>
          </cell>
          <cell r="BG80">
            <v>2317</v>
          </cell>
          <cell r="BH80">
            <v>4969</v>
          </cell>
          <cell r="BI80">
            <v>122235</v>
          </cell>
          <cell r="BJ80">
            <v>99915</v>
          </cell>
          <cell r="BK80">
            <v>93881</v>
          </cell>
          <cell r="BL80" t="str">
            <v>-</v>
          </cell>
          <cell r="BM80">
            <v>6034</v>
          </cell>
          <cell r="BN80">
            <v>174</v>
          </cell>
          <cell r="BO80">
            <v>174</v>
          </cell>
          <cell r="BP80">
            <v>-10293</v>
          </cell>
          <cell r="BQ80">
            <v>45615</v>
          </cell>
          <cell r="BR80">
            <v>4360.6000000000004</v>
          </cell>
          <cell r="BS80">
            <v>2284.1</v>
          </cell>
          <cell r="BT80">
            <v>272.8</v>
          </cell>
          <cell r="BU80">
            <v>124.5</v>
          </cell>
          <cell r="BV80">
            <v>5.2</v>
          </cell>
          <cell r="BW80">
            <v>0.8</v>
          </cell>
          <cell r="BX80" t="str">
            <v>-</v>
          </cell>
          <cell r="BY80">
            <v>572.79999999999995</v>
          </cell>
          <cell r="BZ80">
            <v>1020.1</v>
          </cell>
          <cell r="CA80">
            <v>3.6</v>
          </cell>
          <cell r="CB80">
            <v>1.5</v>
          </cell>
          <cell r="CC80" t="str">
            <v>-</v>
          </cell>
          <cell r="CD80" t="str">
            <v>-</v>
          </cell>
          <cell r="CE80" t="str">
            <v>-</v>
          </cell>
          <cell r="CF80" t="str">
            <v>-</v>
          </cell>
          <cell r="CG80">
            <v>75.3</v>
          </cell>
          <cell r="CH80">
            <v>236337</v>
          </cell>
          <cell r="CI80">
            <v>143037</v>
          </cell>
          <cell r="CJ80">
            <v>59364</v>
          </cell>
          <cell r="CK80">
            <v>14854</v>
          </cell>
          <cell r="CL80">
            <v>6824</v>
          </cell>
          <cell r="CM80">
            <v>97</v>
          </cell>
          <cell r="CN80" t="str">
            <v>-</v>
          </cell>
          <cell r="CO80">
            <v>8607</v>
          </cell>
          <cell r="CP80">
            <v>125</v>
          </cell>
          <cell r="CQ80">
            <v>416</v>
          </cell>
          <cell r="CR80">
            <v>69</v>
          </cell>
          <cell r="CS80" t="str">
            <v>-</v>
          </cell>
          <cell r="CT80" t="str">
            <v>-</v>
          </cell>
          <cell r="CU80" t="str">
            <v>-</v>
          </cell>
          <cell r="CV80" t="str">
            <v>-</v>
          </cell>
        </row>
        <row r="81">
          <cell r="A81" t="str">
            <v>רעננה</v>
          </cell>
          <cell r="B81" t="str">
            <v>8700</v>
          </cell>
          <cell r="C81">
            <v>955210</v>
          </cell>
          <cell r="D81">
            <v>744937</v>
          </cell>
          <cell r="E81">
            <v>369068</v>
          </cell>
          <cell r="F81">
            <v>56500</v>
          </cell>
          <cell r="G81">
            <v>281981</v>
          </cell>
          <cell r="H81">
            <v>194237</v>
          </cell>
          <cell r="I81">
            <v>41595</v>
          </cell>
          <cell r="J81">
            <v>42267</v>
          </cell>
          <cell r="K81">
            <v>14579</v>
          </cell>
          <cell r="L81">
            <v>97</v>
          </cell>
          <cell r="M81">
            <v>22809</v>
          </cell>
          <cell r="N81">
            <v>744937</v>
          </cell>
          <cell r="O81">
            <v>553009</v>
          </cell>
          <cell r="P81">
            <v>298907</v>
          </cell>
          <cell r="Q81">
            <v>159880</v>
          </cell>
          <cell r="R81">
            <v>165000</v>
          </cell>
          <cell r="S81">
            <v>96.9</v>
          </cell>
          <cell r="T81">
            <v>157291</v>
          </cell>
          <cell r="U81">
            <v>190927</v>
          </cell>
          <cell r="V81">
            <v>82.382795518706104</v>
          </cell>
          <cell r="W81">
            <v>30829</v>
          </cell>
          <cell r="X81">
            <v>2589</v>
          </cell>
          <cell r="Y81">
            <v>139027</v>
          </cell>
          <cell r="Z81">
            <v>60034</v>
          </cell>
          <cell r="AA81">
            <v>1930</v>
          </cell>
          <cell r="AB81">
            <v>180994</v>
          </cell>
          <cell r="AC81">
            <v>132456</v>
          </cell>
          <cell r="AD81">
            <v>39666</v>
          </cell>
          <cell r="AE81" t="str">
            <v>-</v>
          </cell>
          <cell r="AF81">
            <v>1978</v>
          </cell>
          <cell r="AG81">
            <v>854</v>
          </cell>
          <cell r="AH81" t="str">
            <v>-</v>
          </cell>
          <cell r="AI81">
            <v>10934</v>
          </cell>
          <cell r="AJ81">
            <v>210273</v>
          </cell>
          <cell r="AK81" t="str">
            <v>-</v>
          </cell>
          <cell r="AL81">
            <v>7270</v>
          </cell>
          <cell r="AM81">
            <v>10934</v>
          </cell>
          <cell r="AN81">
            <v>192069</v>
          </cell>
          <cell r="AO81">
            <v>986427</v>
          </cell>
          <cell r="AP81">
            <v>749926</v>
          </cell>
          <cell r="AQ81">
            <v>10299.760857156514</v>
          </cell>
          <cell r="AR81">
            <v>63720</v>
          </cell>
          <cell r="AS81">
            <v>140985</v>
          </cell>
          <cell r="AT81">
            <v>448158</v>
          </cell>
          <cell r="AU81">
            <v>287044</v>
          </cell>
          <cell r="AV81">
            <v>68708</v>
          </cell>
          <cell r="AW81">
            <v>83593</v>
          </cell>
          <cell r="AX81">
            <v>10775</v>
          </cell>
          <cell r="AY81">
            <v>370</v>
          </cell>
          <cell r="AZ81">
            <v>86288</v>
          </cell>
          <cell r="BA81">
            <v>749926</v>
          </cell>
          <cell r="BB81">
            <v>383477</v>
          </cell>
          <cell r="BC81">
            <v>195630</v>
          </cell>
          <cell r="BD81">
            <v>18748</v>
          </cell>
          <cell r="BE81">
            <v>174856</v>
          </cell>
          <cell r="BF81">
            <v>25629</v>
          </cell>
          <cell r="BG81">
            <v>3261</v>
          </cell>
          <cell r="BH81">
            <v>11707</v>
          </cell>
          <cell r="BI81">
            <v>150996</v>
          </cell>
          <cell r="BJ81">
            <v>236501</v>
          </cell>
          <cell r="BK81">
            <v>225567</v>
          </cell>
          <cell r="BL81">
            <v>10934</v>
          </cell>
          <cell r="BM81" t="str">
            <v>-</v>
          </cell>
          <cell r="BN81">
            <v>-4989</v>
          </cell>
          <cell r="BO81">
            <v>-15923</v>
          </cell>
          <cell r="BP81">
            <v>-2936</v>
          </cell>
          <cell r="BQ81">
            <v>194258</v>
          </cell>
          <cell r="BR81">
            <v>8960.5</v>
          </cell>
          <cell r="BS81">
            <v>3765.9</v>
          </cell>
          <cell r="BT81">
            <v>412</v>
          </cell>
          <cell r="BU81">
            <v>395.3</v>
          </cell>
          <cell r="BV81">
            <v>8.4</v>
          </cell>
          <cell r="BW81">
            <v>9.8000000000000007</v>
          </cell>
          <cell r="BX81">
            <v>479.3</v>
          </cell>
          <cell r="BY81">
            <v>315.60000000000002</v>
          </cell>
          <cell r="BZ81" t="str">
            <v>-</v>
          </cell>
          <cell r="CA81">
            <v>3536.5</v>
          </cell>
          <cell r="CB81" t="str">
            <v>-</v>
          </cell>
          <cell r="CC81" t="str">
            <v>-</v>
          </cell>
          <cell r="CD81" t="str">
            <v>-</v>
          </cell>
          <cell r="CE81" t="str">
            <v>-</v>
          </cell>
          <cell r="CF81" t="str">
            <v>-</v>
          </cell>
          <cell r="CG81">
            <v>37.6</v>
          </cell>
          <cell r="CH81">
            <v>336280</v>
          </cell>
          <cell r="CI81">
            <v>179846</v>
          </cell>
          <cell r="CJ81">
            <v>89214</v>
          </cell>
          <cell r="CK81">
            <v>41343</v>
          </cell>
          <cell r="CL81">
            <v>10900</v>
          </cell>
          <cell r="CM81">
            <v>1250</v>
          </cell>
          <cell r="CN81">
            <v>8081</v>
          </cell>
          <cell r="CO81">
            <v>4287</v>
          </cell>
          <cell r="CP81" t="str">
            <v>-</v>
          </cell>
          <cell r="CQ81">
            <v>293</v>
          </cell>
          <cell r="CR81" t="str">
            <v>-</v>
          </cell>
          <cell r="CS81" t="str">
            <v>-</v>
          </cell>
          <cell r="CT81" t="str">
            <v>-</v>
          </cell>
          <cell r="CU81" t="str">
            <v>-</v>
          </cell>
          <cell r="CV81" t="str">
            <v>-</v>
          </cell>
        </row>
        <row r="82">
          <cell r="A82" t="str">
            <v>שדרות</v>
          </cell>
          <cell r="B82" t="str">
            <v>1031</v>
          </cell>
          <cell r="C82">
            <v>351098</v>
          </cell>
          <cell r="D82">
            <v>259232</v>
          </cell>
          <cell r="E82">
            <v>172797</v>
          </cell>
          <cell r="F82">
            <v>6832</v>
          </cell>
          <cell r="G82">
            <v>62802</v>
          </cell>
          <cell r="H82">
            <v>39286</v>
          </cell>
          <cell r="I82">
            <v>21022</v>
          </cell>
          <cell r="J82">
            <v>1406</v>
          </cell>
          <cell r="K82">
            <v>15677</v>
          </cell>
          <cell r="L82">
            <v>15503</v>
          </cell>
          <cell r="M82">
            <v>1124</v>
          </cell>
          <cell r="N82">
            <v>259232</v>
          </cell>
          <cell r="O82">
            <v>106446</v>
          </cell>
          <cell r="P82">
            <v>42210</v>
          </cell>
          <cell r="Q82">
            <v>15962</v>
          </cell>
          <cell r="R82">
            <v>34280</v>
          </cell>
          <cell r="S82">
            <v>46.6</v>
          </cell>
          <cell r="T82">
            <v>14636</v>
          </cell>
          <cell r="U82">
            <v>34851</v>
          </cell>
          <cell r="V82">
            <v>41.995925511463085</v>
          </cell>
          <cell r="W82">
            <v>19970</v>
          </cell>
          <cell r="X82">
            <v>1326</v>
          </cell>
          <cell r="Y82">
            <v>26248</v>
          </cell>
          <cell r="Z82">
            <v>4236</v>
          </cell>
          <cell r="AA82">
            <v>482</v>
          </cell>
          <cell r="AB82">
            <v>152786</v>
          </cell>
          <cell r="AC82">
            <v>33417</v>
          </cell>
          <cell r="AD82">
            <v>20459</v>
          </cell>
          <cell r="AE82">
            <v>32374</v>
          </cell>
          <cell r="AF82">
            <v>473</v>
          </cell>
          <cell r="AG82">
            <v>61244</v>
          </cell>
          <cell r="AH82" t="str">
            <v>-</v>
          </cell>
          <cell r="AI82" t="str">
            <v>-</v>
          </cell>
          <cell r="AJ82">
            <v>91866</v>
          </cell>
          <cell r="AK82" t="str">
            <v>-</v>
          </cell>
          <cell r="AL82">
            <v>46152</v>
          </cell>
          <cell r="AM82">
            <v>900</v>
          </cell>
          <cell r="AN82">
            <v>44814</v>
          </cell>
          <cell r="AO82">
            <v>355306</v>
          </cell>
          <cell r="AP82">
            <v>259223</v>
          </cell>
          <cell r="AQ82">
            <v>10311.895219436516</v>
          </cell>
          <cell r="AR82">
            <v>30653</v>
          </cell>
          <cell r="AS82">
            <v>42814</v>
          </cell>
          <cell r="AT82">
            <v>110916</v>
          </cell>
          <cell r="AU82">
            <v>64330</v>
          </cell>
          <cell r="AV82">
            <v>30950</v>
          </cell>
          <cell r="AW82">
            <v>11028</v>
          </cell>
          <cell r="AX82">
            <v>16715</v>
          </cell>
          <cell r="AY82">
            <v>12231</v>
          </cell>
          <cell r="AZ82">
            <v>58125</v>
          </cell>
          <cell r="BA82">
            <v>259223</v>
          </cell>
          <cell r="BB82">
            <v>67344</v>
          </cell>
          <cell r="BC82">
            <v>24641</v>
          </cell>
          <cell r="BD82">
            <v>6173</v>
          </cell>
          <cell r="BE82">
            <v>95283</v>
          </cell>
          <cell r="BF82">
            <v>10013</v>
          </cell>
          <cell r="BG82">
            <v>1574</v>
          </cell>
          <cell r="BH82">
            <v>8752</v>
          </cell>
          <cell r="BI82">
            <v>76257</v>
          </cell>
          <cell r="BJ82">
            <v>96083</v>
          </cell>
          <cell r="BK82">
            <v>87592</v>
          </cell>
          <cell r="BL82">
            <v>900</v>
          </cell>
          <cell r="BM82">
            <v>7591</v>
          </cell>
          <cell r="BN82">
            <v>9</v>
          </cell>
          <cell r="BO82">
            <v>9</v>
          </cell>
          <cell r="BP82">
            <v>-28418</v>
          </cell>
          <cell r="BQ82">
            <v>37932</v>
          </cell>
          <cell r="BR82">
            <v>1617</v>
          </cell>
          <cell r="BS82">
            <v>918.2</v>
          </cell>
          <cell r="BT82">
            <v>123.1</v>
          </cell>
          <cell r="BU82">
            <v>272.60000000000002</v>
          </cell>
          <cell r="BV82">
            <v>1.7</v>
          </cell>
          <cell r="BW82" t="str">
            <v>-</v>
          </cell>
          <cell r="BX82">
            <v>33.700000000000003</v>
          </cell>
          <cell r="BY82">
            <v>230.4</v>
          </cell>
          <cell r="BZ82" t="str">
            <v>-</v>
          </cell>
          <cell r="CA82" t="str">
            <v>-</v>
          </cell>
          <cell r="CB82">
            <v>3.4</v>
          </cell>
          <cell r="CC82" t="str">
            <v>-</v>
          </cell>
          <cell r="CD82" t="str">
            <v>-</v>
          </cell>
          <cell r="CE82" t="str">
            <v>-</v>
          </cell>
          <cell r="CF82" t="str">
            <v>-</v>
          </cell>
          <cell r="CG82">
            <v>33.9</v>
          </cell>
          <cell r="CH82">
            <v>83536</v>
          </cell>
          <cell r="CI82">
            <v>36671</v>
          </cell>
          <cell r="CJ82">
            <v>11442</v>
          </cell>
          <cell r="CK82">
            <v>27168</v>
          </cell>
          <cell r="CL82">
            <v>1708</v>
          </cell>
          <cell r="CM82" t="str">
            <v>-</v>
          </cell>
          <cell r="CN82">
            <v>1329</v>
          </cell>
          <cell r="CO82">
            <v>4965</v>
          </cell>
          <cell r="CP82" t="str">
            <v>-</v>
          </cell>
          <cell r="CQ82" t="str">
            <v>-</v>
          </cell>
          <cell r="CR82">
            <v>154</v>
          </cell>
          <cell r="CS82" t="str">
            <v>-</v>
          </cell>
          <cell r="CT82" t="str">
            <v>-</v>
          </cell>
          <cell r="CU82" t="str">
            <v>-</v>
          </cell>
          <cell r="CV82" t="str">
            <v>-</v>
          </cell>
        </row>
        <row r="83">
          <cell r="A83" t="str">
            <v>שפרעם</v>
          </cell>
          <cell r="B83" t="str">
            <v>8800</v>
          </cell>
          <cell r="C83">
            <v>218481</v>
          </cell>
          <cell r="D83">
            <v>190041</v>
          </cell>
          <cell r="E83">
            <v>92470</v>
          </cell>
          <cell r="F83">
            <v>6668</v>
          </cell>
          <cell r="G83">
            <v>87773</v>
          </cell>
          <cell r="H83">
            <v>64545</v>
          </cell>
          <cell r="I83">
            <v>18860</v>
          </cell>
          <cell r="J83">
            <v>4368</v>
          </cell>
          <cell r="K83">
            <v>1838</v>
          </cell>
          <cell r="L83">
            <v>202</v>
          </cell>
          <cell r="M83">
            <v>1292</v>
          </cell>
          <cell r="N83">
            <v>190041</v>
          </cell>
          <cell r="O83">
            <v>70555</v>
          </cell>
          <cell r="P83">
            <v>42269</v>
          </cell>
          <cell r="Q83">
            <v>27421</v>
          </cell>
          <cell r="R83">
            <v>92822</v>
          </cell>
          <cell r="S83">
            <v>29.5</v>
          </cell>
          <cell r="T83">
            <v>19730</v>
          </cell>
          <cell r="U83">
            <v>43486</v>
          </cell>
          <cell r="V83">
            <v>45.370923975532357</v>
          </cell>
          <cell r="W83">
            <v>15569</v>
          </cell>
          <cell r="X83">
            <v>7691</v>
          </cell>
          <cell r="Y83">
            <v>14848</v>
          </cell>
          <cell r="Z83">
            <v>488</v>
          </cell>
          <cell r="AA83">
            <v>963</v>
          </cell>
          <cell r="AB83">
            <v>119486</v>
          </cell>
          <cell r="AC83">
            <v>67272</v>
          </cell>
          <cell r="AD83">
            <v>16246</v>
          </cell>
          <cell r="AE83">
            <v>33160</v>
          </cell>
          <cell r="AF83" t="str">
            <v>-</v>
          </cell>
          <cell r="AG83">
            <v>215</v>
          </cell>
          <cell r="AH83" t="str">
            <v>-</v>
          </cell>
          <cell r="AI83" t="str">
            <v>-</v>
          </cell>
          <cell r="AJ83">
            <v>28440</v>
          </cell>
          <cell r="AK83" t="str">
            <v>-</v>
          </cell>
          <cell r="AL83">
            <v>18901</v>
          </cell>
          <cell r="AM83">
            <v>3000</v>
          </cell>
          <cell r="AN83">
            <v>6539</v>
          </cell>
          <cell r="AO83">
            <v>224470</v>
          </cell>
          <cell r="AP83">
            <v>189939</v>
          </cell>
          <cell r="AQ83">
            <v>4629.97089494391</v>
          </cell>
          <cell r="AR83">
            <v>17222</v>
          </cell>
          <cell r="AS83">
            <v>32913</v>
          </cell>
          <cell r="AT83">
            <v>111007</v>
          </cell>
          <cell r="AU83">
            <v>75888</v>
          </cell>
          <cell r="AV83">
            <v>24533</v>
          </cell>
          <cell r="AW83">
            <v>9967</v>
          </cell>
          <cell r="AX83">
            <v>2144</v>
          </cell>
          <cell r="AY83" t="str">
            <v>-</v>
          </cell>
          <cell r="AZ83">
            <v>26653</v>
          </cell>
          <cell r="BA83">
            <v>189939</v>
          </cell>
          <cell r="BB83">
            <v>88134</v>
          </cell>
          <cell r="BC83">
            <v>50577</v>
          </cell>
          <cell r="BD83">
            <v>8286</v>
          </cell>
          <cell r="BE83">
            <v>53605</v>
          </cell>
          <cell r="BF83">
            <v>3000</v>
          </cell>
          <cell r="BG83">
            <v>919</v>
          </cell>
          <cell r="BH83">
            <v>398</v>
          </cell>
          <cell r="BI83">
            <v>43883</v>
          </cell>
          <cell r="BJ83">
            <v>34531</v>
          </cell>
          <cell r="BK83">
            <v>31270</v>
          </cell>
          <cell r="BL83" t="str">
            <v>-</v>
          </cell>
          <cell r="BM83">
            <v>3261</v>
          </cell>
          <cell r="BN83">
            <v>102</v>
          </cell>
          <cell r="BO83">
            <v>102</v>
          </cell>
          <cell r="BP83">
            <v>-21723</v>
          </cell>
          <cell r="BQ83">
            <v>10911</v>
          </cell>
          <cell r="BR83">
            <v>10621.5</v>
          </cell>
          <cell r="BS83">
            <v>1145.9000000000001</v>
          </cell>
          <cell r="BT83">
            <v>141.4</v>
          </cell>
          <cell r="BU83">
            <v>25.9</v>
          </cell>
          <cell r="BV83">
            <v>1.6</v>
          </cell>
          <cell r="BW83" t="str">
            <v>-</v>
          </cell>
          <cell r="BX83" t="str">
            <v>-</v>
          </cell>
          <cell r="BY83">
            <v>89.5</v>
          </cell>
          <cell r="BZ83" t="str">
            <v>-</v>
          </cell>
          <cell r="CA83">
            <v>9158.2999999999993</v>
          </cell>
          <cell r="CB83" t="str">
            <v>-</v>
          </cell>
          <cell r="CC83" t="str">
            <v>-</v>
          </cell>
          <cell r="CD83" t="str">
            <v>-</v>
          </cell>
          <cell r="CE83" t="str">
            <v>-</v>
          </cell>
          <cell r="CF83" t="str">
            <v>-</v>
          </cell>
          <cell r="CG83">
            <v>59</v>
          </cell>
          <cell r="CH83">
            <v>57043</v>
          </cell>
          <cell r="CI83">
            <v>39443</v>
          </cell>
          <cell r="CJ83">
            <v>12204</v>
          </cell>
          <cell r="CK83">
            <v>1925</v>
          </cell>
          <cell r="CL83">
            <v>1156</v>
          </cell>
          <cell r="CM83" t="str">
            <v>-</v>
          </cell>
          <cell r="CN83" t="str">
            <v>-</v>
          </cell>
          <cell r="CO83">
            <v>1669</v>
          </cell>
          <cell r="CP83" t="str">
            <v>-</v>
          </cell>
          <cell r="CQ83">
            <v>75</v>
          </cell>
          <cell r="CR83" t="str">
            <v>-</v>
          </cell>
          <cell r="CS83" t="str">
            <v>-</v>
          </cell>
          <cell r="CT83" t="str">
            <v>-</v>
          </cell>
          <cell r="CU83" t="str">
            <v>-</v>
          </cell>
          <cell r="CV83" t="str">
            <v>-</v>
          </cell>
        </row>
        <row r="84">
          <cell r="A84" t="str">
            <v>תל אביב -יפו</v>
          </cell>
          <cell r="B84" t="str">
            <v>5000</v>
          </cell>
          <cell r="C84">
            <v>7584714</v>
          </cell>
          <cell r="D84">
            <v>5216839</v>
          </cell>
          <cell r="E84">
            <v>3295810</v>
          </cell>
          <cell r="F84">
            <v>190692</v>
          </cell>
          <cell r="G84">
            <v>862536</v>
          </cell>
          <cell r="H84">
            <v>535775</v>
          </cell>
          <cell r="I84">
            <v>298286</v>
          </cell>
          <cell r="J84">
            <v>12583</v>
          </cell>
          <cell r="K84">
            <v>342772</v>
          </cell>
          <cell r="L84">
            <v>4610</v>
          </cell>
          <cell r="M84">
            <v>525029</v>
          </cell>
          <cell r="N84">
            <v>5216839</v>
          </cell>
          <cell r="O84">
            <v>3990102</v>
          </cell>
          <cell r="P84">
            <v>3054513</v>
          </cell>
          <cell r="Q84">
            <v>828150</v>
          </cell>
          <cell r="R84">
            <v>949859</v>
          </cell>
          <cell r="S84">
            <v>87.2</v>
          </cell>
          <cell r="T84">
            <v>793716</v>
          </cell>
          <cell r="U84">
            <v>981512</v>
          </cell>
          <cell r="V84">
            <v>80.866662863011356</v>
          </cell>
          <cell r="W84">
            <v>156892</v>
          </cell>
          <cell r="X84">
            <v>34434</v>
          </cell>
          <cell r="Y84">
            <v>2226363</v>
          </cell>
          <cell r="Z84">
            <v>49969</v>
          </cell>
          <cell r="AA84">
            <v>5078</v>
          </cell>
          <cell r="AB84">
            <v>806737</v>
          </cell>
          <cell r="AC84">
            <v>483423</v>
          </cell>
          <cell r="AD84">
            <v>292995</v>
          </cell>
          <cell r="AE84" t="str">
            <v>-</v>
          </cell>
          <cell r="AF84" t="str">
            <v>-</v>
          </cell>
          <cell r="AG84">
            <v>2242</v>
          </cell>
          <cell r="AH84" t="str">
            <v>-</v>
          </cell>
          <cell r="AI84">
            <v>420000</v>
          </cell>
          <cell r="AJ84">
            <v>2367875</v>
          </cell>
          <cell r="AK84" t="str">
            <v>-</v>
          </cell>
          <cell r="AL84">
            <v>73316</v>
          </cell>
          <cell r="AM84">
            <v>1070000</v>
          </cell>
          <cell r="AN84">
            <v>1224559</v>
          </cell>
          <cell r="AO84">
            <v>7116506</v>
          </cell>
          <cell r="AP84">
            <v>5208421</v>
          </cell>
          <cell r="AQ84">
            <v>11732.276847009038</v>
          </cell>
          <cell r="AR84">
            <v>828541</v>
          </cell>
          <cell r="AS84">
            <v>1267402</v>
          </cell>
          <cell r="AT84">
            <v>1915157</v>
          </cell>
          <cell r="AU84">
            <v>1050431</v>
          </cell>
          <cell r="AV84">
            <v>449289</v>
          </cell>
          <cell r="AW84">
            <v>357880</v>
          </cell>
          <cell r="AX84">
            <v>27776</v>
          </cell>
          <cell r="AY84">
            <v>1359</v>
          </cell>
          <cell r="AZ84">
            <v>1169545</v>
          </cell>
          <cell r="BA84">
            <v>5208421</v>
          </cell>
          <cell r="BB84">
            <v>2107709</v>
          </cell>
          <cell r="BC84">
            <v>494937</v>
          </cell>
          <cell r="BD84">
            <v>82763</v>
          </cell>
          <cell r="BE84">
            <v>1095135</v>
          </cell>
          <cell r="BF84">
            <v>188564</v>
          </cell>
          <cell r="BG84">
            <v>54974</v>
          </cell>
          <cell r="BH84">
            <v>175052</v>
          </cell>
          <cell r="BI84">
            <v>1586987</v>
          </cell>
          <cell r="BJ84">
            <v>1908085</v>
          </cell>
          <cell r="BK84">
            <v>1467856</v>
          </cell>
          <cell r="BL84" t="str">
            <v>-</v>
          </cell>
          <cell r="BM84">
            <v>440229</v>
          </cell>
          <cell r="BN84">
            <v>8418</v>
          </cell>
          <cell r="BO84">
            <v>-411582</v>
          </cell>
          <cell r="BP84">
            <v>-351803</v>
          </cell>
          <cell r="BQ84">
            <v>1883580</v>
          </cell>
          <cell r="BR84">
            <v>31439</v>
          </cell>
          <cell r="BS84">
            <v>16678</v>
          </cell>
          <cell r="BT84">
            <v>5710</v>
          </cell>
          <cell r="BU84">
            <v>1089</v>
          </cell>
          <cell r="BV84">
            <v>374</v>
          </cell>
          <cell r="BW84">
            <v>524</v>
          </cell>
          <cell r="BX84">
            <v>1115</v>
          </cell>
          <cell r="BY84">
            <v>3032</v>
          </cell>
          <cell r="BZ84" t="str">
            <v>-</v>
          </cell>
          <cell r="CA84">
            <v>716</v>
          </cell>
          <cell r="CB84" t="str">
            <v>-</v>
          </cell>
          <cell r="CC84" t="str">
            <v>-</v>
          </cell>
          <cell r="CD84" t="str">
            <v>-</v>
          </cell>
          <cell r="CE84" t="str">
            <v>-</v>
          </cell>
          <cell r="CF84" t="str">
            <v>-</v>
          </cell>
          <cell r="CG84">
            <v>2201</v>
          </cell>
          <cell r="CH84">
            <v>3272818</v>
          </cell>
          <cell r="CI84">
            <v>836317</v>
          </cell>
          <cell r="CJ84">
            <v>1525887</v>
          </cell>
          <cell r="CK84">
            <v>128408</v>
          </cell>
          <cell r="CL84">
            <v>294980</v>
          </cell>
          <cell r="CM84">
            <v>55147</v>
          </cell>
          <cell r="CN84">
            <v>56438</v>
          </cell>
          <cell r="CO84">
            <v>91319</v>
          </cell>
          <cell r="CP84" t="str">
            <v>-</v>
          </cell>
          <cell r="CQ84">
            <v>465</v>
          </cell>
          <cell r="CR84" t="str">
            <v>-</v>
          </cell>
          <cell r="CS84" t="str">
            <v>-</v>
          </cell>
          <cell r="CT84" t="str">
            <v>-</v>
          </cell>
          <cell r="CU84" t="str">
            <v>-</v>
          </cell>
          <cell r="CV84" t="str">
            <v>-</v>
          </cell>
        </row>
        <row r="85">
          <cell r="A85" t="str">
            <v>אבו גוש</v>
          </cell>
          <cell r="B85" t="str">
            <v>0472</v>
          </cell>
          <cell r="C85">
            <v>75806</v>
          </cell>
          <cell r="D85">
            <v>58215</v>
          </cell>
          <cell r="E85">
            <v>24553</v>
          </cell>
          <cell r="F85">
            <v>3636</v>
          </cell>
          <cell r="G85">
            <v>25445</v>
          </cell>
          <cell r="H85">
            <v>18175</v>
          </cell>
          <cell r="I85">
            <v>6516</v>
          </cell>
          <cell r="J85">
            <v>688</v>
          </cell>
          <cell r="K85">
            <v>568</v>
          </cell>
          <cell r="L85">
            <v>80</v>
          </cell>
          <cell r="M85">
            <v>4013</v>
          </cell>
          <cell r="N85">
            <v>58215</v>
          </cell>
          <cell r="O85">
            <v>20634</v>
          </cell>
          <cell r="P85">
            <v>7601</v>
          </cell>
          <cell r="Q85">
            <v>6191</v>
          </cell>
          <cell r="R85">
            <v>10635</v>
          </cell>
          <cell r="S85">
            <v>58.2</v>
          </cell>
          <cell r="T85">
            <v>4627</v>
          </cell>
          <cell r="U85">
            <v>11091</v>
          </cell>
          <cell r="V85">
            <v>41.718510504012265</v>
          </cell>
          <cell r="W85">
            <v>4299</v>
          </cell>
          <cell r="X85">
            <v>1564</v>
          </cell>
          <cell r="Y85">
            <v>1410</v>
          </cell>
          <cell r="Z85">
            <v>427</v>
          </cell>
          <cell r="AA85">
            <v>74</v>
          </cell>
          <cell r="AB85">
            <v>37581</v>
          </cell>
          <cell r="AC85">
            <v>18018</v>
          </cell>
          <cell r="AD85">
            <v>6440</v>
          </cell>
          <cell r="AE85" t="str">
            <v>-</v>
          </cell>
          <cell r="AF85" t="str">
            <v>-</v>
          </cell>
          <cell r="AG85">
            <v>12113</v>
          </cell>
          <cell r="AH85" t="str">
            <v>-</v>
          </cell>
          <cell r="AI85" t="str">
            <v>-</v>
          </cell>
          <cell r="AJ85">
            <v>17591</v>
          </cell>
          <cell r="AK85">
            <v>8</v>
          </cell>
          <cell r="AL85">
            <v>12407</v>
          </cell>
          <cell r="AM85">
            <v>5000</v>
          </cell>
          <cell r="AN85">
            <v>176</v>
          </cell>
          <cell r="AO85">
            <v>72673</v>
          </cell>
          <cell r="AP85">
            <v>58060</v>
          </cell>
          <cell r="AQ85">
            <v>7918</v>
          </cell>
          <cell r="AR85">
            <v>8199</v>
          </cell>
          <cell r="AS85">
            <v>8157</v>
          </cell>
          <cell r="AT85">
            <v>35439</v>
          </cell>
          <cell r="AU85">
            <v>23878</v>
          </cell>
          <cell r="AV85">
            <v>9119</v>
          </cell>
          <cell r="AW85">
            <v>2310</v>
          </cell>
          <cell r="AX85">
            <v>469</v>
          </cell>
          <cell r="AY85" t="str">
            <v>-</v>
          </cell>
          <cell r="AZ85">
            <v>5796</v>
          </cell>
          <cell r="BA85">
            <v>58060</v>
          </cell>
          <cell r="BB85">
            <v>22576</v>
          </cell>
          <cell r="BC85">
            <v>14503</v>
          </cell>
          <cell r="BD85">
            <v>1428</v>
          </cell>
          <cell r="BE85">
            <v>11560</v>
          </cell>
          <cell r="BF85">
            <v>3501</v>
          </cell>
          <cell r="BG85">
            <v>158</v>
          </cell>
          <cell r="BH85">
            <v>750</v>
          </cell>
          <cell r="BI85">
            <v>19515</v>
          </cell>
          <cell r="BJ85">
            <v>14613</v>
          </cell>
          <cell r="BK85">
            <v>8527</v>
          </cell>
          <cell r="BL85" t="str">
            <v>-</v>
          </cell>
          <cell r="BM85">
            <v>6086</v>
          </cell>
          <cell r="BN85">
            <v>155</v>
          </cell>
          <cell r="BO85">
            <v>155</v>
          </cell>
          <cell r="BP85">
            <v>1625</v>
          </cell>
          <cell r="BQ85">
            <v>24607</v>
          </cell>
          <cell r="BR85">
            <v>358.4</v>
          </cell>
          <cell r="BS85">
            <v>320.5</v>
          </cell>
          <cell r="BT85">
            <v>14.3</v>
          </cell>
          <cell r="BU85">
            <v>2.5</v>
          </cell>
          <cell r="BV85" t="str">
            <v>-</v>
          </cell>
          <cell r="BW85" t="str">
            <v>-</v>
          </cell>
          <cell r="BX85">
            <v>0.5</v>
          </cell>
          <cell r="BY85">
            <v>13.8</v>
          </cell>
          <cell r="BZ85" t="str">
            <v>-</v>
          </cell>
          <cell r="CA85">
            <v>2.2999999999999998</v>
          </cell>
          <cell r="CB85">
            <v>0.1</v>
          </cell>
          <cell r="CC85" t="str">
            <v>-</v>
          </cell>
          <cell r="CD85" t="str">
            <v>-</v>
          </cell>
          <cell r="CE85" t="str">
            <v>-</v>
          </cell>
          <cell r="CF85" t="str">
            <v>-</v>
          </cell>
          <cell r="CG85">
            <v>4.4000000000000004</v>
          </cell>
          <cell r="CH85">
            <v>12737</v>
          </cell>
          <cell r="CI85">
            <v>10986</v>
          </cell>
          <cell r="CJ85">
            <v>987</v>
          </cell>
          <cell r="CK85">
            <v>102</v>
          </cell>
          <cell r="CL85" t="str">
            <v>-</v>
          </cell>
          <cell r="CM85" t="str">
            <v>-</v>
          </cell>
          <cell r="CN85">
            <v>7</v>
          </cell>
          <cell r="CO85">
            <v>150</v>
          </cell>
          <cell r="CP85" t="str">
            <v>..</v>
          </cell>
          <cell r="CQ85">
            <v>97</v>
          </cell>
          <cell r="CR85">
            <v>1</v>
          </cell>
          <cell r="CS85" t="str">
            <v>-</v>
          </cell>
          <cell r="CT85" t="str">
            <v>-</v>
          </cell>
          <cell r="CU85" t="str">
            <v>-</v>
          </cell>
          <cell r="CV85" t="str">
            <v>-</v>
          </cell>
        </row>
        <row r="86">
          <cell r="A86" t="str">
            <v>אבו סנאן</v>
          </cell>
          <cell r="B86" t="str">
            <v>0473</v>
          </cell>
          <cell r="C86">
            <v>95114</v>
          </cell>
          <cell r="D86">
            <v>75580</v>
          </cell>
          <cell r="E86">
            <v>32646</v>
          </cell>
          <cell r="F86">
            <v>1381</v>
          </cell>
          <cell r="G86">
            <v>39926</v>
          </cell>
          <cell r="H86">
            <v>32954</v>
          </cell>
          <cell r="I86">
            <v>5508</v>
          </cell>
          <cell r="J86">
            <v>1464</v>
          </cell>
          <cell r="K86">
            <v>1202</v>
          </cell>
          <cell r="L86">
            <v>58</v>
          </cell>
          <cell r="M86">
            <v>425</v>
          </cell>
          <cell r="N86">
            <v>75580</v>
          </cell>
          <cell r="O86">
            <v>18901</v>
          </cell>
          <cell r="P86">
            <v>7629</v>
          </cell>
          <cell r="Q86">
            <v>6158</v>
          </cell>
          <cell r="R86">
            <v>12131</v>
          </cell>
          <cell r="S86">
            <v>50.8</v>
          </cell>
          <cell r="T86">
            <v>5735</v>
          </cell>
          <cell r="U86">
            <v>13698</v>
          </cell>
          <cell r="V86">
            <v>41.867425901591474</v>
          </cell>
          <cell r="W86">
            <v>7247</v>
          </cell>
          <cell r="X86">
            <v>423</v>
          </cell>
          <cell r="Y86">
            <v>1471</v>
          </cell>
          <cell r="Z86">
            <v>673</v>
          </cell>
          <cell r="AA86">
            <v>6</v>
          </cell>
          <cell r="AB86">
            <v>56679</v>
          </cell>
          <cell r="AC86">
            <v>32857</v>
          </cell>
          <cell r="AD86">
            <v>5502</v>
          </cell>
          <cell r="AE86">
            <v>16855</v>
          </cell>
          <cell r="AF86">
            <v>35</v>
          </cell>
          <cell r="AG86">
            <v>491</v>
          </cell>
          <cell r="AH86" t="str">
            <v>-</v>
          </cell>
          <cell r="AI86" t="str">
            <v>-</v>
          </cell>
          <cell r="AJ86">
            <v>19534</v>
          </cell>
          <cell r="AK86" t="str">
            <v>-</v>
          </cell>
          <cell r="AL86">
            <v>16462</v>
          </cell>
          <cell r="AM86">
            <v>2000</v>
          </cell>
          <cell r="AN86">
            <v>1072</v>
          </cell>
          <cell r="AO86">
            <v>91829</v>
          </cell>
          <cell r="AP86">
            <v>76166</v>
          </cell>
          <cell r="AQ86">
            <v>5562</v>
          </cell>
          <cell r="AR86">
            <v>8388</v>
          </cell>
          <cell r="AS86">
            <v>7638</v>
          </cell>
          <cell r="AT86">
            <v>45728</v>
          </cell>
          <cell r="AU86">
            <v>35865</v>
          </cell>
          <cell r="AV86">
            <v>7427</v>
          </cell>
          <cell r="AW86">
            <v>2125</v>
          </cell>
          <cell r="AX86">
            <v>1960</v>
          </cell>
          <cell r="AY86" t="str">
            <v>-</v>
          </cell>
          <cell r="AZ86">
            <v>12452</v>
          </cell>
          <cell r="BA86">
            <v>76166</v>
          </cell>
          <cell r="BB86">
            <v>37098</v>
          </cell>
          <cell r="BC86">
            <v>22596</v>
          </cell>
          <cell r="BD86">
            <v>2149</v>
          </cell>
          <cell r="BE86">
            <v>18043</v>
          </cell>
          <cell r="BF86">
            <v>2227</v>
          </cell>
          <cell r="BG86">
            <v>373</v>
          </cell>
          <cell r="BH86">
            <v>1206</v>
          </cell>
          <cell r="BI86">
            <v>17219</v>
          </cell>
          <cell r="BJ86">
            <v>15663</v>
          </cell>
          <cell r="BK86">
            <v>12001</v>
          </cell>
          <cell r="BL86" t="str">
            <v>-</v>
          </cell>
          <cell r="BM86">
            <v>3662</v>
          </cell>
          <cell r="BN86">
            <v>-586</v>
          </cell>
          <cell r="BO86">
            <v>-586</v>
          </cell>
          <cell r="BP86">
            <v>1000</v>
          </cell>
          <cell r="BQ86">
            <v>12533</v>
          </cell>
          <cell r="BR86">
            <v>3772.6</v>
          </cell>
          <cell r="BS86">
            <v>427.5</v>
          </cell>
          <cell r="BT86">
            <v>21.2</v>
          </cell>
          <cell r="BU86">
            <v>7.2</v>
          </cell>
          <cell r="BV86" t="str">
            <v>-</v>
          </cell>
          <cell r="BW86" t="str">
            <v>-</v>
          </cell>
          <cell r="BX86" t="str">
            <v>-</v>
          </cell>
          <cell r="BY86">
            <v>22</v>
          </cell>
          <cell r="BZ86" t="str">
            <v>-</v>
          </cell>
          <cell r="CA86">
            <v>3289</v>
          </cell>
          <cell r="CB86" t="str">
            <v>-</v>
          </cell>
          <cell r="CC86" t="str">
            <v>-</v>
          </cell>
          <cell r="CD86" t="str">
            <v>-</v>
          </cell>
          <cell r="CE86" t="str">
            <v>-</v>
          </cell>
          <cell r="CF86" t="str">
            <v>-</v>
          </cell>
          <cell r="CG86">
            <v>5.8</v>
          </cell>
          <cell r="CH86">
            <v>16970</v>
          </cell>
          <cell r="CI86">
            <v>14705</v>
          </cell>
          <cell r="CJ86">
            <v>1474</v>
          </cell>
          <cell r="CK86">
            <v>325</v>
          </cell>
          <cell r="CL86" t="str">
            <v>-</v>
          </cell>
          <cell r="CM86" t="str">
            <v>-</v>
          </cell>
          <cell r="CN86" t="str">
            <v>-</v>
          </cell>
          <cell r="CO86">
            <v>154</v>
          </cell>
          <cell r="CP86" t="str">
            <v>..</v>
          </cell>
          <cell r="CQ86">
            <v>63</v>
          </cell>
          <cell r="CR86" t="str">
            <v>-</v>
          </cell>
          <cell r="CS86" t="str">
            <v>-</v>
          </cell>
          <cell r="CT86" t="str">
            <v>-</v>
          </cell>
          <cell r="CU86" t="str">
            <v>-</v>
          </cell>
          <cell r="CV86" t="str">
            <v>-</v>
          </cell>
        </row>
        <row r="87">
          <cell r="A87" t="str">
            <v>אבן יהודה</v>
          </cell>
          <cell r="B87" t="str">
            <v>0182</v>
          </cell>
          <cell r="C87">
            <v>107793</v>
          </cell>
          <cell r="D87">
            <v>75572</v>
          </cell>
          <cell r="E87">
            <v>47161</v>
          </cell>
          <cell r="F87">
            <v>2844</v>
          </cell>
          <cell r="G87">
            <v>21614</v>
          </cell>
          <cell r="H87">
            <v>15672</v>
          </cell>
          <cell r="I87">
            <v>5401</v>
          </cell>
          <cell r="J87">
            <v>541</v>
          </cell>
          <cell r="K87">
            <v>192</v>
          </cell>
          <cell r="L87">
            <v>181</v>
          </cell>
          <cell r="M87">
            <v>3761</v>
          </cell>
          <cell r="N87">
            <v>75572</v>
          </cell>
          <cell r="O87">
            <v>54824</v>
          </cell>
          <cell r="P87">
            <v>43356</v>
          </cell>
          <cell r="Q87">
            <v>29229</v>
          </cell>
          <cell r="R87">
            <v>32924</v>
          </cell>
          <cell r="S87">
            <v>88.8</v>
          </cell>
          <cell r="T87">
            <v>28804</v>
          </cell>
          <cell r="U87">
            <v>32184</v>
          </cell>
          <cell r="V87">
            <v>89.497887148893867</v>
          </cell>
          <cell r="W87">
            <v>3017</v>
          </cell>
          <cell r="X87">
            <v>425</v>
          </cell>
          <cell r="Y87">
            <v>14127</v>
          </cell>
          <cell r="Z87">
            <v>776</v>
          </cell>
          <cell r="AA87">
            <v>49</v>
          </cell>
          <cell r="AB87">
            <v>20748</v>
          </cell>
          <cell r="AC87">
            <v>14866</v>
          </cell>
          <cell r="AD87">
            <v>5281</v>
          </cell>
          <cell r="AE87" t="str">
            <v>-</v>
          </cell>
          <cell r="AF87" t="str">
            <v>-</v>
          </cell>
          <cell r="AG87">
            <v>10</v>
          </cell>
          <cell r="AH87" t="str">
            <v>-</v>
          </cell>
          <cell r="AI87" t="str">
            <v>-</v>
          </cell>
          <cell r="AJ87">
            <v>32221</v>
          </cell>
          <cell r="AK87" t="str">
            <v>-</v>
          </cell>
          <cell r="AL87">
            <v>5527</v>
          </cell>
          <cell r="AM87" t="str">
            <v>-</v>
          </cell>
          <cell r="AN87">
            <v>26694</v>
          </cell>
          <cell r="AO87">
            <v>108077</v>
          </cell>
          <cell r="AP87">
            <v>75478</v>
          </cell>
          <cell r="AQ87">
            <v>5508</v>
          </cell>
          <cell r="AR87">
            <v>9431</v>
          </cell>
          <cell r="AS87">
            <v>21418</v>
          </cell>
          <cell r="AT87">
            <v>37153</v>
          </cell>
          <cell r="AU87">
            <v>26641</v>
          </cell>
          <cell r="AV87">
            <v>7554</v>
          </cell>
          <cell r="AW87">
            <v>2091</v>
          </cell>
          <cell r="AX87" t="str">
            <v>-</v>
          </cell>
          <cell r="AY87" t="str">
            <v>-</v>
          </cell>
          <cell r="AZ87">
            <v>7476</v>
          </cell>
          <cell r="BA87">
            <v>75478</v>
          </cell>
          <cell r="BB87">
            <v>22850</v>
          </cell>
          <cell r="BC87">
            <v>10437</v>
          </cell>
          <cell r="BD87">
            <v>1264</v>
          </cell>
          <cell r="BE87">
            <v>32335</v>
          </cell>
          <cell r="BF87">
            <v>1159</v>
          </cell>
          <cell r="BG87">
            <v>302</v>
          </cell>
          <cell r="BH87">
            <v>55</v>
          </cell>
          <cell r="BI87">
            <v>18777</v>
          </cell>
          <cell r="BJ87">
            <v>32599</v>
          </cell>
          <cell r="BK87">
            <v>27943</v>
          </cell>
          <cell r="BL87" t="str">
            <v>-</v>
          </cell>
          <cell r="BM87">
            <v>4656</v>
          </cell>
          <cell r="BN87">
            <v>94</v>
          </cell>
          <cell r="BO87">
            <v>94</v>
          </cell>
          <cell r="BP87">
            <v>3653</v>
          </cell>
          <cell r="BQ87">
            <v>3407</v>
          </cell>
          <cell r="BR87">
            <v>3611.9</v>
          </cell>
          <cell r="BS87">
            <v>707.9</v>
          </cell>
          <cell r="BT87">
            <v>26.8</v>
          </cell>
          <cell r="BU87">
            <v>45.3</v>
          </cell>
          <cell r="BV87">
            <v>0.6</v>
          </cell>
          <cell r="BW87" t="str">
            <v>-</v>
          </cell>
          <cell r="BX87">
            <v>11.8</v>
          </cell>
          <cell r="BY87">
            <v>100.1</v>
          </cell>
          <cell r="BZ87" t="str">
            <v>-</v>
          </cell>
          <cell r="CA87">
            <v>2655.9</v>
          </cell>
          <cell r="CB87" t="str">
            <v>-</v>
          </cell>
          <cell r="CC87" t="str">
            <v>-</v>
          </cell>
          <cell r="CD87" t="str">
            <v>-</v>
          </cell>
          <cell r="CE87" t="str">
            <v>-</v>
          </cell>
          <cell r="CF87" t="str">
            <v>-</v>
          </cell>
          <cell r="CG87">
            <v>63.5</v>
          </cell>
          <cell r="CH87">
            <v>46213</v>
          </cell>
          <cell r="CI87">
            <v>31984</v>
          </cell>
          <cell r="CJ87">
            <v>4458</v>
          </cell>
          <cell r="CK87">
            <v>6285</v>
          </cell>
          <cell r="CL87">
            <v>717</v>
          </cell>
          <cell r="CM87" t="str">
            <v>-</v>
          </cell>
          <cell r="CN87">
            <v>185</v>
          </cell>
          <cell r="CO87">
            <v>814</v>
          </cell>
          <cell r="CP87" t="str">
            <v>..</v>
          </cell>
          <cell r="CQ87">
            <v>213</v>
          </cell>
          <cell r="CR87" t="str">
            <v>-</v>
          </cell>
          <cell r="CS87" t="str">
            <v>-</v>
          </cell>
          <cell r="CT87" t="str">
            <v>-</v>
          </cell>
          <cell r="CU87" t="str">
            <v>-</v>
          </cell>
          <cell r="CV87" t="str">
            <v>-</v>
          </cell>
        </row>
        <row r="88">
          <cell r="A88" t="str">
            <v>אורנית</v>
          </cell>
          <cell r="B88" t="str">
            <v>3760</v>
          </cell>
          <cell r="C88">
            <v>69533</v>
          </cell>
          <cell r="D88">
            <v>62606</v>
          </cell>
          <cell r="E88">
            <v>24893</v>
          </cell>
          <cell r="F88">
            <v>4242</v>
          </cell>
          <cell r="G88">
            <v>22378</v>
          </cell>
          <cell r="H88">
            <v>17576</v>
          </cell>
          <cell r="I88">
            <v>2449</v>
          </cell>
          <cell r="J88">
            <v>2347</v>
          </cell>
          <cell r="K88">
            <v>6884</v>
          </cell>
          <cell r="L88">
            <v>4411</v>
          </cell>
          <cell r="M88">
            <v>4209</v>
          </cell>
          <cell r="N88">
            <v>62606</v>
          </cell>
          <cell r="O88">
            <v>38808</v>
          </cell>
          <cell r="P88">
            <v>17930</v>
          </cell>
          <cell r="Q88">
            <v>16546</v>
          </cell>
          <cell r="R88">
            <v>18214</v>
          </cell>
          <cell r="S88">
            <v>90.8</v>
          </cell>
          <cell r="T88">
            <v>15829</v>
          </cell>
          <cell r="U88">
            <v>17613</v>
          </cell>
          <cell r="V88">
            <v>89.871117924260489</v>
          </cell>
          <cell r="W88">
            <v>1149</v>
          </cell>
          <cell r="X88">
            <v>717</v>
          </cell>
          <cell r="Y88">
            <v>1384</v>
          </cell>
          <cell r="Z88">
            <v>2431</v>
          </cell>
          <cell r="AA88">
            <v>256</v>
          </cell>
          <cell r="AB88">
            <v>23798</v>
          </cell>
          <cell r="AC88">
            <v>13616</v>
          </cell>
          <cell r="AD88">
            <v>2182</v>
          </cell>
          <cell r="AE88">
            <v>5313</v>
          </cell>
          <cell r="AF88" t="str">
            <v>-</v>
          </cell>
          <cell r="AG88" t="str">
            <v>-</v>
          </cell>
          <cell r="AH88" t="str">
            <v>-</v>
          </cell>
          <cell r="AI88" t="str">
            <v>-</v>
          </cell>
          <cell r="AJ88">
            <v>6927</v>
          </cell>
          <cell r="AK88" t="str">
            <v>-</v>
          </cell>
          <cell r="AL88">
            <v>2860</v>
          </cell>
          <cell r="AM88">
            <v>1000</v>
          </cell>
          <cell r="AN88">
            <v>3067</v>
          </cell>
          <cell r="AO88">
            <v>65950</v>
          </cell>
          <cell r="AP88">
            <v>62600</v>
          </cell>
          <cell r="AQ88">
            <v>7232</v>
          </cell>
          <cell r="AR88">
            <v>8745</v>
          </cell>
          <cell r="AS88">
            <v>13707</v>
          </cell>
          <cell r="AT88">
            <v>31906</v>
          </cell>
          <cell r="AU88">
            <v>24596</v>
          </cell>
          <cell r="AV88">
            <v>3108</v>
          </cell>
          <cell r="AW88">
            <v>3544</v>
          </cell>
          <cell r="AX88">
            <v>5451</v>
          </cell>
          <cell r="AY88">
            <v>4297</v>
          </cell>
          <cell r="AZ88">
            <v>2791</v>
          </cell>
          <cell r="BA88">
            <v>62600</v>
          </cell>
          <cell r="BB88">
            <v>14647</v>
          </cell>
          <cell r="BC88">
            <v>7926</v>
          </cell>
          <cell r="BD88">
            <v>771</v>
          </cell>
          <cell r="BE88">
            <v>36453</v>
          </cell>
          <cell r="BF88">
            <v>3061</v>
          </cell>
          <cell r="BG88">
            <v>252</v>
          </cell>
          <cell r="BH88">
            <v>1245</v>
          </cell>
          <cell r="BI88">
            <v>6942</v>
          </cell>
          <cell r="BJ88">
            <v>3350</v>
          </cell>
          <cell r="BK88">
            <v>3031</v>
          </cell>
          <cell r="BL88" t="str">
            <v>-</v>
          </cell>
          <cell r="BM88">
            <v>319</v>
          </cell>
          <cell r="BN88">
            <v>6</v>
          </cell>
          <cell r="BO88">
            <v>6</v>
          </cell>
          <cell r="BP88">
            <v>-705</v>
          </cell>
          <cell r="BQ88">
            <v>22013</v>
          </cell>
          <cell r="BR88">
            <v>487.3</v>
          </cell>
          <cell r="BS88">
            <v>436.8</v>
          </cell>
          <cell r="BT88">
            <v>13.6</v>
          </cell>
          <cell r="BU88">
            <v>0.3</v>
          </cell>
          <cell r="BV88" t="str">
            <v>-</v>
          </cell>
          <cell r="BW88" t="str">
            <v>-</v>
          </cell>
          <cell r="BX88" t="str">
            <v>-</v>
          </cell>
          <cell r="BY88" t="str">
            <v>-</v>
          </cell>
          <cell r="BZ88" t="str">
            <v>-</v>
          </cell>
          <cell r="CA88" t="str">
            <v>-</v>
          </cell>
          <cell r="CB88" t="str">
            <v>-</v>
          </cell>
          <cell r="CC88" t="str">
            <v>-</v>
          </cell>
          <cell r="CD88">
            <v>36.6</v>
          </cell>
          <cell r="CE88" t="str">
            <v>-</v>
          </cell>
          <cell r="CF88" t="str">
            <v>-</v>
          </cell>
          <cell r="CG88">
            <v>0</v>
          </cell>
          <cell r="CH88">
            <v>19371</v>
          </cell>
          <cell r="CI88">
            <v>17821</v>
          </cell>
          <cell r="CJ88">
            <v>1016</v>
          </cell>
          <cell r="CK88">
            <v>29</v>
          </cell>
          <cell r="CL88" t="str">
            <v>-</v>
          </cell>
          <cell r="CM88" t="str">
            <v>-</v>
          </cell>
          <cell r="CN88" t="str">
            <v>-</v>
          </cell>
          <cell r="CO88" t="str">
            <v>-</v>
          </cell>
          <cell r="CP88" t="str">
            <v>..</v>
          </cell>
          <cell r="CQ88" t="str">
            <v>-</v>
          </cell>
          <cell r="CR88" t="str">
            <v>-</v>
          </cell>
          <cell r="CS88" t="str">
            <v>-</v>
          </cell>
          <cell r="CT88">
            <v>505</v>
          </cell>
          <cell r="CU88" t="str">
            <v>-</v>
          </cell>
          <cell r="CV88" t="str">
            <v>-</v>
          </cell>
        </row>
        <row r="89">
          <cell r="A89" t="str">
            <v>אזור</v>
          </cell>
          <cell r="B89" t="str">
            <v>0565</v>
          </cell>
          <cell r="C89">
            <v>110447</v>
          </cell>
          <cell r="D89">
            <v>81013</v>
          </cell>
          <cell r="E89">
            <v>48494</v>
          </cell>
          <cell r="F89">
            <v>9291</v>
          </cell>
          <cell r="G89">
            <v>19800</v>
          </cell>
          <cell r="H89">
            <v>13264</v>
          </cell>
          <cell r="I89">
            <v>5839</v>
          </cell>
          <cell r="J89">
            <v>697</v>
          </cell>
          <cell r="K89">
            <v>389</v>
          </cell>
          <cell r="L89">
            <v>6</v>
          </cell>
          <cell r="M89">
            <v>3039</v>
          </cell>
          <cell r="N89">
            <v>81013</v>
          </cell>
          <cell r="O89">
            <v>63508</v>
          </cell>
          <cell r="P89">
            <v>41426</v>
          </cell>
          <cell r="Q89">
            <v>20635</v>
          </cell>
          <cell r="R89">
            <v>21977</v>
          </cell>
          <cell r="S89">
            <v>93.9</v>
          </cell>
          <cell r="T89">
            <v>19691</v>
          </cell>
          <cell r="U89">
            <v>24016</v>
          </cell>
          <cell r="V89">
            <v>81.991172551632246</v>
          </cell>
          <cell r="W89">
            <v>3240</v>
          </cell>
          <cell r="X89">
            <v>944</v>
          </cell>
          <cell r="Y89">
            <v>20791</v>
          </cell>
          <cell r="Z89">
            <v>2600</v>
          </cell>
          <cell r="AA89">
            <v>119</v>
          </cell>
          <cell r="AB89">
            <v>17505</v>
          </cell>
          <cell r="AC89">
            <v>11118</v>
          </cell>
          <cell r="AD89">
            <v>5847</v>
          </cell>
          <cell r="AE89" t="str">
            <v>-</v>
          </cell>
          <cell r="AF89" t="str">
            <v>-</v>
          </cell>
          <cell r="AG89">
            <v>4</v>
          </cell>
          <cell r="AH89" t="str">
            <v>-</v>
          </cell>
          <cell r="AI89" t="str">
            <v>-</v>
          </cell>
          <cell r="AJ89">
            <v>29434</v>
          </cell>
          <cell r="AK89" t="str">
            <v>-</v>
          </cell>
          <cell r="AL89">
            <v>2708</v>
          </cell>
          <cell r="AM89" t="str">
            <v>-</v>
          </cell>
          <cell r="AN89">
            <v>26726</v>
          </cell>
          <cell r="AO89">
            <v>97425</v>
          </cell>
          <cell r="AP89">
            <v>84574</v>
          </cell>
          <cell r="AQ89">
            <v>6659</v>
          </cell>
          <cell r="AR89">
            <v>11837</v>
          </cell>
          <cell r="AS89">
            <v>21908</v>
          </cell>
          <cell r="AT89">
            <v>39239</v>
          </cell>
          <cell r="AU89">
            <v>25999</v>
          </cell>
          <cell r="AV89">
            <v>8404</v>
          </cell>
          <cell r="AW89">
            <v>3849</v>
          </cell>
          <cell r="AX89">
            <v>500</v>
          </cell>
          <cell r="AY89">
            <v>96</v>
          </cell>
          <cell r="AZ89">
            <v>11090</v>
          </cell>
          <cell r="BA89">
            <v>84574</v>
          </cell>
          <cell r="BB89">
            <v>32956</v>
          </cell>
          <cell r="BC89">
            <v>12582</v>
          </cell>
          <cell r="BD89">
            <v>2065</v>
          </cell>
          <cell r="BE89">
            <v>24060</v>
          </cell>
          <cell r="BF89">
            <v>2209</v>
          </cell>
          <cell r="BG89">
            <v>744</v>
          </cell>
          <cell r="BH89">
            <v>12</v>
          </cell>
          <cell r="BI89">
            <v>24593</v>
          </cell>
          <cell r="BJ89">
            <v>12851</v>
          </cell>
          <cell r="BK89">
            <v>10984</v>
          </cell>
          <cell r="BL89" t="str">
            <v>-</v>
          </cell>
          <cell r="BM89">
            <v>1867</v>
          </cell>
          <cell r="BN89">
            <v>-3561</v>
          </cell>
          <cell r="BO89">
            <v>-3561</v>
          </cell>
          <cell r="BP89">
            <v>-5418</v>
          </cell>
          <cell r="BQ89">
            <v>14796</v>
          </cell>
          <cell r="BR89">
            <v>746.4</v>
          </cell>
          <cell r="BS89">
            <v>456.9</v>
          </cell>
          <cell r="BT89">
            <v>105.8</v>
          </cell>
          <cell r="BU89">
            <v>56.3</v>
          </cell>
          <cell r="BV89">
            <v>4.9000000000000004</v>
          </cell>
          <cell r="BW89" t="str">
            <v>-</v>
          </cell>
          <cell r="BX89">
            <v>17.2</v>
          </cell>
          <cell r="BY89">
            <v>53.4</v>
          </cell>
          <cell r="BZ89" t="str">
            <v>-</v>
          </cell>
          <cell r="CA89">
            <v>8.1</v>
          </cell>
          <cell r="CB89">
            <v>0.2</v>
          </cell>
          <cell r="CC89" t="str">
            <v>-</v>
          </cell>
          <cell r="CD89" t="str">
            <v>-</v>
          </cell>
          <cell r="CE89" t="str">
            <v>-</v>
          </cell>
          <cell r="CF89" t="str">
            <v>-</v>
          </cell>
          <cell r="CG89">
            <v>43.8</v>
          </cell>
          <cell r="CH89">
            <v>46132</v>
          </cell>
          <cell r="CI89">
            <v>23267</v>
          </cell>
          <cell r="CJ89">
            <v>12910</v>
          </cell>
          <cell r="CK89">
            <v>4894</v>
          </cell>
          <cell r="CL89">
            <v>3232</v>
          </cell>
          <cell r="CM89" t="str">
            <v>-</v>
          </cell>
          <cell r="CN89">
            <v>580</v>
          </cell>
          <cell r="CO89">
            <v>343</v>
          </cell>
          <cell r="CP89" t="str">
            <v>..</v>
          </cell>
          <cell r="CQ89">
            <v>12</v>
          </cell>
          <cell r="CR89">
            <v>2</v>
          </cell>
          <cell r="CS89" t="str">
            <v>-</v>
          </cell>
          <cell r="CT89" t="str">
            <v>-</v>
          </cell>
          <cell r="CU89" t="str">
            <v>-</v>
          </cell>
          <cell r="CV89" t="str">
            <v>-</v>
          </cell>
        </row>
        <row r="90">
          <cell r="A90" t="str">
            <v>אכסאל</v>
          </cell>
          <cell r="B90" t="str">
            <v>0478</v>
          </cell>
          <cell r="C90">
            <v>93616</v>
          </cell>
          <cell r="D90">
            <v>76124</v>
          </cell>
          <cell r="E90">
            <v>29246</v>
          </cell>
          <cell r="F90">
            <v>941</v>
          </cell>
          <cell r="G90">
            <v>42257</v>
          </cell>
          <cell r="H90">
            <v>32810</v>
          </cell>
          <cell r="I90">
            <v>7611</v>
          </cell>
          <cell r="J90">
            <v>108</v>
          </cell>
          <cell r="K90">
            <v>487</v>
          </cell>
          <cell r="L90">
            <v>289</v>
          </cell>
          <cell r="M90">
            <v>3193</v>
          </cell>
          <cell r="N90">
            <v>76124</v>
          </cell>
          <cell r="O90">
            <v>18251</v>
          </cell>
          <cell r="P90">
            <v>8324</v>
          </cell>
          <cell r="Q90">
            <v>5732</v>
          </cell>
          <cell r="R90">
            <v>9952</v>
          </cell>
          <cell r="S90">
            <v>57.6</v>
          </cell>
          <cell r="T90">
            <v>4288</v>
          </cell>
          <cell r="U90">
            <v>18720</v>
          </cell>
          <cell r="V90">
            <v>22.905982905982906</v>
          </cell>
          <cell r="W90">
            <v>4748</v>
          </cell>
          <cell r="X90">
            <v>1444</v>
          </cell>
          <cell r="Y90">
            <v>2592</v>
          </cell>
          <cell r="Z90">
            <v>130</v>
          </cell>
          <cell r="AA90">
            <v>97</v>
          </cell>
          <cell r="AB90">
            <v>57873</v>
          </cell>
          <cell r="AC90">
            <v>32680</v>
          </cell>
          <cell r="AD90">
            <v>7513</v>
          </cell>
          <cell r="AE90">
            <v>15893</v>
          </cell>
          <cell r="AF90" t="str">
            <v>-</v>
          </cell>
          <cell r="AG90" t="str">
            <v>-</v>
          </cell>
          <cell r="AH90" t="str">
            <v>-</v>
          </cell>
          <cell r="AI90" t="str">
            <v>-</v>
          </cell>
          <cell r="AJ90">
            <v>17492</v>
          </cell>
          <cell r="AK90" t="str">
            <v>-</v>
          </cell>
          <cell r="AL90">
            <v>9103</v>
          </cell>
          <cell r="AM90" t="str">
            <v>-</v>
          </cell>
          <cell r="AN90">
            <v>8389</v>
          </cell>
          <cell r="AO90">
            <v>95467</v>
          </cell>
          <cell r="AP90">
            <v>74070</v>
          </cell>
          <cell r="AQ90">
            <v>5200</v>
          </cell>
          <cell r="AR90">
            <v>7536</v>
          </cell>
          <cell r="AS90">
            <v>8384</v>
          </cell>
          <cell r="AT90">
            <v>50586</v>
          </cell>
          <cell r="AU90">
            <v>34687</v>
          </cell>
          <cell r="AV90">
            <v>10901</v>
          </cell>
          <cell r="AW90">
            <v>4186</v>
          </cell>
          <cell r="AX90" t="str">
            <v>-</v>
          </cell>
          <cell r="AY90" t="str">
            <v>-</v>
          </cell>
          <cell r="AZ90">
            <v>7564</v>
          </cell>
          <cell r="BA90">
            <v>74070</v>
          </cell>
          <cell r="BB90">
            <v>38495</v>
          </cell>
          <cell r="BC90">
            <v>25355</v>
          </cell>
          <cell r="BD90">
            <v>2517</v>
          </cell>
          <cell r="BE90">
            <v>15158</v>
          </cell>
          <cell r="BF90">
            <v>154</v>
          </cell>
          <cell r="BG90">
            <v>196</v>
          </cell>
          <cell r="BH90">
            <v>8083</v>
          </cell>
          <cell r="BI90">
            <v>11984</v>
          </cell>
          <cell r="BJ90">
            <v>21397</v>
          </cell>
          <cell r="BK90">
            <v>20160</v>
          </cell>
          <cell r="BL90" t="str">
            <v>-</v>
          </cell>
          <cell r="BM90">
            <v>1237</v>
          </cell>
          <cell r="BN90">
            <v>2054</v>
          </cell>
          <cell r="BO90">
            <v>2054</v>
          </cell>
          <cell r="BP90">
            <v>5524</v>
          </cell>
          <cell r="BQ90">
            <v>2991</v>
          </cell>
          <cell r="BR90">
            <v>468.8</v>
          </cell>
          <cell r="BS90">
            <v>377</v>
          </cell>
          <cell r="BT90">
            <v>21.2</v>
          </cell>
          <cell r="BU90">
            <v>22.9</v>
          </cell>
          <cell r="BV90">
            <v>0.9</v>
          </cell>
          <cell r="BW90" t="str">
            <v>-</v>
          </cell>
          <cell r="BX90" t="str">
            <v>-</v>
          </cell>
          <cell r="BY90">
            <v>39.6</v>
          </cell>
          <cell r="BZ90" t="str">
            <v>-</v>
          </cell>
          <cell r="CA90" t="str">
            <v>-</v>
          </cell>
          <cell r="CB90" t="str">
            <v>-</v>
          </cell>
          <cell r="CC90" t="str">
            <v>-</v>
          </cell>
          <cell r="CD90" t="str">
            <v>-</v>
          </cell>
          <cell r="CE90" t="str">
            <v>-</v>
          </cell>
          <cell r="CF90" t="str">
            <v>-</v>
          </cell>
          <cell r="CG90">
            <v>7.2</v>
          </cell>
          <cell r="CH90">
            <v>16753</v>
          </cell>
          <cell r="CI90">
            <v>12802</v>
          </cell>
          <cell r="CJ90">
            <v>1632</v>
          </cell>
          <cell r="CK90">
            <v>1282</v>
          </cell>
          <cell r="CL90">
            <v>396</v>
          </cell>
          <cell r="CM90" t="str">
            <v>-</v>
          </cell>
          <cell r="CN90" t="str">
            <v>-</v>
          </cell>
          <cell r="CO90">
            <v>307</v>
          </cell>
          <cell r="CP90" t="str">
            <v>..</v>
          </cell>
          <cell r="CQ90" t="str">
            <v>-</v>
          </cell>
          <cell r="CR90" t="str">
            <v>-</v>
          </cell>
          <cell r="CS90" t="str">
            <v>-</v>
          </cell>
          <cell r="CT90" t="str">
            <v>-</v>
          </cell>
          <cell r="CU90" t="str">
            <v>-</v>
          </cell>
          <cell r="CV90" t="str">
            <v>-</v>
          </cell>
        </row>
        <row r="91">
          <cell r="A91" t="str">
            <v>אליכין</v>
          </cell>
          <cell r="B91" t="str">
            <v>0041</v>
          </cell>
          <cell r="C91">
            <v>30579</v>
          </cell>
          <cell r="D91">
            <v>24312</v>
          </cell>
          <cell r="E91">
            <v>14418</v>
          </cell>
          <cell r="F91">
            <v>349</v>
          </cell>
          <cell r="G91">
            <v>6246</v>
          </cell>
          <cell r="H91">
            <v>4534</v>
          </cell>
          <cell r="I91">
            <v>1192</v>
          </cell>
          <cell r="J91">
            <v>520</v>
          </cell>
          <cell r="K91">
            <v>2616</v>
          </cell>
          <cell r="L91">
            <v>1888</v>
          </cell>
          <cell r="M91">
            <v>683</v>
          </cell>
          <cell r="N91">
            <v>24312</v>
          </cell>
          <cell r="O91">
            <v>11362</v>
          </cell>
          <cell r="P91">
            <v>5981</v>
          </cell>
          <cell r="Q91">
            <v>5720</v>
          </cell>
          <cell r="R91">
            <v>9816</v>
          </cell>
          <cell r="S91">
            <v>58.3</v>
          </cell>
          <cell r="T91">
            <v>5286</v>
          </cell>
          <cell r="U91">
            <v>7160</v>
          </cell>
          <cell r="V91">
            <v>73.826815642458101</v>
          </cell>
          <cell r="W91">
            <v>1037</v>
          </cell>
          <cell r="X91">
            <v>434</v>
          </cell>
          <cell r="Y91">
            <v>261</v>
          </cell>
          <cell r="Z91">
            <v>374</v>
          </cell>
          <cell r="AA91">
            <v>30</v>
          </cell>
          <cell r="AB91">
            <v>12950</v>
          </cell>
          <cell r="AC91">
            <v>4087</v>
          </cell>
          <cell r="AD91">
            <v>1162</v>
          </cell>
          <cell r="AE91">
            <v>7248</v>
          </cell>
          <cell r="AF91" t="str">
            <v>-</v>
          </cell>
          <cell r="AG91">
            <v>110</v>
          </cell>
          <cell r="AH91" t="str">
            <v>-</v>
          </cell>
          <cell r="AI91" t="str">
            <v>-</v>
          </cell>
          <cell r="AJ91">
            <v>6267</v>
          </cell>
          <cell r="AK91">
            <v>1</v>
          </cell>
          <cell r="AL91">
            <v>616</v>
          </cell>
          <cell r="AM91">
            <v>4500</v>
          </cell>
          <cell r="AN91">
            <v>1150</v>
          </cell>
          <cell r="AO91">
            <v>26352</v>
          </cell>
          <cell r="AP91">
            <v>25239</v>
          </cell>
          <cell r="AQ91">
            <v>7246</v>
          </cell>
          <cell r="AR91">
            <v>4210</v>
          </cell>
          <cell r="AS91">
            <v>4281</v>
          </cell>
          <cell r="AT91">
            <v>10719</v>
          </cell>
          <cell r="AU91">
            <v>6923</v>
          </cell>
          <cell r="AV91">
            <v>2307</v>
          </cell>
          <cell r="AW91">
            <v>1168</v>
          </cell>
          <cell r="AX91">
            <v>2695</v>
          </cell>
          <cell r="AY91">
            <v>2367</v>
          </cell>
          <cell r="AZ91">
            <v>3334</v>
          </cell>
          <cell r="BA91">
            <v>25239</v>
          </cell>
          <cell r="BB91">
            <v>8735</v>
          </cell>
          <cell r="BC91">
            <v>2260</v>
          </cell>
          <cell r="BD91">
            <v>818</v>
          </cell>
          <cell r="BE91">
            <v>9490</v>
          </cell>
          <cell r="BF91">
            <v>931</v>
          </cell>
          <cell r="BG91">
            <v>165</v>
          </cell>
          <cell r="BH91">
            <v>87</v>
          </cell>
          <cell r="BI91">
            <v>5831</v>
          </cell>
          <cell r="BJ91">
            <v>1113</v>
          </cell>
          <cell r="BK91">
            <v>859</v>
          </cell>
          <cell r="BL91" t="str">
            <v>-</v>
          </cell>
          <cell r="BM91">
            <v>254</v>
          </cell>
          <cell r="BN91">
            <v>-927</v>
          </cell>
          <cell r="BO91">
            <v>-927</v>
          </cell>
          <cell r="BP91">
            <v>-1885</v>
          </cell>
          <cell r="BQ91">
            <v>7104</v>
          </cell>
          <cell r="BR91">
            <v>447.5</v>
          </cell>
          <cell r="BS91">
            <v>158.19999999999999</v>
          </cell>
          <cell r="BT91">
            <v>1.7</v>
          </cell>
          <cell r="BU91">
            <v>0</v>
          </cell>
          <cell r="BV91" t="str">
            <v>-</v>
          </cell>
          <cell r="BW91" t="str">
            <v>-</v>
          </cell>
          <cell r="BX91" t="str">
            <v>-</v>
          </cell>
          <cell r="BY91">
            <v>0.9</v>
          </cell>
          <cell r="BZ91" t="str">
            <v>-</v>
          </cell>
          <cell r="CA91">
            <v>286.39999999999998</v>
          </cell>
          <cell r="CB91" t="str">
            <v>-</v>
          </cell>
          <cell r="CC91" t="str">
            <v>-</v>
          </cell>
          <cell r="CD91" t="str">
            <v>-</v>
          </cell>
          <cell r="CE91" t="str">
            <v>-</v>
          </cell>
          <cell r="CF91" t="str">
            <v>-</v>
          </cell>
          <cell r="CG91">
            <v>0.3</v>
          </cell>
          <cell r="CH91">
            <v>7173</v>
          </cell>
          <cell r="CI91">
            <v>6920</v>
          </cell>
          <cell r="CJ91">
            <v>138</v>
          </cell>
          <cell r="CK91">
            <v>2</v>
          </cell>
          <cell r="CL91" t="str">
            <v>-</v>
          </cell>
          <cell r="CM91" t="str">
            <v>-</v>
          </cell>
          <cell r="CN91" t="str">
            <v>-</v>
          </cell>
          <cell r="CO91">
            <v>1</v>
          </cell>
          <cell r="CP91" t="str">
            <v>..</v>
          </cell>
          <cell r="CQ91">
            <v>103</v>
          </cell>
          <cell r="CR91" t="str">
            <v>-</v>
          </cell>
          <cell r="CS91" t="str">
            <v>-</v>
          </cell>
          <cell r="CT91" t="str">
            <v>-</v>
          </cell>
          <cell r="CU91" t="str">
            <v>-</v>
          </cell>
          <cell r="CV91" t="str">
            <v>-</v>
          </cell>
        </row>
        <row r="92">
          <cell r="A92" t="str">
            <v>אלפי מנשה</v>
          </cell>
          <cell r="B92" t="str">
            <v>3750</v>
          </cell>
          <cell r="C92">
            <v>61549</v>
          </cell>
          <cell r="D92">
            <v>54720</v>
          </cell>
          <cell r="E92">
            <v>25703</v>
          </cell>
          <cell r="F92">
            <v>3961</v>
          </cell>
          <cell r="G92">
            <v>19578</v>
          </cell>
          <cell r="H92">
            <v>16844</v>
          </cell>
          <cell r="I92">
            <v>2222</v>
          </cell>
          <cell r="J92">
            <v>512</v>
          </cell>
          <cell r="K92">
            <v>5422</v>
          </cell>
          <cell r="L92">
            <v>3778</v>
          </cell>
          <cell r="M92">
            <v>56</v>
          </cell>
          <cell r="N92">
            <v>54720</v>
          </cell>
          <cell r="O92">
            <v>30772</v>
          </cell>
          <cell r="P92">
            <v>18268</v>
          </cell>
          <cell r="Q92">
            <v>14623</v>
          </cell>
          <cell r="R92">
            <v>16653</v>
          </cell>
          <cell r="S92">
            <v>87.8</v>
          </cell>
          <cell r="T92">
            <v>13665</v>
          </cell>
          <cell r="U92">
            <v>17188</v>
          </cell>
          <cell r="V92">
            <v>79.503141726786126</v>
          </cell>
          <cell r="W92">
            <v>1989</v>
          </cell>
          <cell r="X92">
            <v>958</v>
          </cell>
          <cell r="Y92">
            <v>3645</v>
          </cell>
          <cell r="Z92">
            <v>644</v>
          </cell>
          <cell r="AA92">
            <v>94</v>
          </cell>
          <cell r="AB92">
            <v>23948</v>
          </cell>
          <cell r="AC92">
            <v>15718</v>
          </cell>
          <cell r="AD92">
            <v>2128</v>
          </cell>
          <cell r="AE92">
            <v>4366</v>
          </cell>
          <cell r="AF92" t="str">
            <v>-</v>
          </cell>
          <cell r="AG92">
            <v>312</v>
          </cell>
          <cell r="AH92" t="str">
            <v>-</v>
          </cell>
          <cell r="AI92" t="str">
            <v>-</v>
          </cell>
          <cell r="AJ92">
            <v>6829</v>
          </cell>
          <cell r="AK92" t="str">
            <v>-</v>
          </cell>
          <cell r="AL92">
            <v>1863</v>
          </cell>
          <cell r="AM92">
            <v>2000</v>
          </cell>
          <cell r="AN92">
            <v>2966</v>
          </cell>
          <cell r="AO92">
            <v>65918</v>
          </cell>
          <cell r="AP92">
            <v>56950</v>
          </cell>
          <cell r="AQ92">
            <v>7300</v>
          </cell>
          <cell r="AR92">
            <v>6737</v>
          </cell>
          <cell r="AS92">
            <v>13414</v>
          </cell>
          <cell r="AT92">
            <v>29212</v>
          </cell>
          <cell r="AU92">
            <v>22636</v>
          </cell>
          <cell r="AV92">
            <v>3346</v>
          </cell>
          <cell r="AW92">
            <v>2468</v>
          </cell>
          <cell r="AX92">
            <v>3738</v>
          </cell>
          <cell r="AY92">
            <v>2828</v>
          </cell>
          <cell r="AZ92">
            <v>3849</v>
          </cell>
          <cell r="BA92">
            <v>56950</v>
          </cell>
          <cell r="BB92">
            <v>15705</v>
          </cell>
          <cell r="BC92">
            <v>7941</v>
          </cell>
          <cell r="BD92">
            <v>865</v>
          </cell>
          <cell r="BE92">
            <v>22629</v>
          </cell>
          <cell r="BF92">
            <v>1324</v>
          </cell>
          <cell r="BG92">
            <v>1189</v>
          </cell>
          <cell r="BH92">
            <v>230</v>
          </cell>
          <cell r="BI92">
            <v>15873</v>
          </cell>
          <cell r="BJ92">
            <v>8968</v>
          </cell>
          <cell r="BK92">
            <v>5056</v>
          </cell>
          <cell r="BL92">
            <v>2015</v>
          </cell>
          <cell r="BM92">
            <v>1897</v>
          </cell>
          <cell r="BN92">
            <v>-2231</v>
          </cell>
          <cell r="BO92">
            <v>-2231</v>
          </cell>
          <cell r="BP92">
            <v>-8215</v>
          </cell>
          <cell r="BQ92">
            <v>11071</v>
          </cell>
          <cell r="BR92">
            <v>416</v>
          </cell>
          <cell r="BS92">
            <v>366.9</v>
          </cell>
          <cell r="BT92">
            <v>20</v>
          </cell>
          <cell r="BU92">
            <v>14.8</v>
          </cell>
          <cell r="BV92" t="str">
            <v>-</v>
          </cell>
          <cell r="BW92" t="str">
            <v>-</v>
          </cell>
          <cell r="BX92" t="str">
            <v>-</v>
          </cell>
          <cell r="BY92">
            <v>4.8</v>
          </cell>
          <cell r="BZ92" t="str">
            <v>-</v>
          </cell>
          <cell r="CA92" t="str">
            <v>-</v>
          </cell>
          <cell r="CB92" t="str">
            <v>-</v>
          </cell>
          <cell r="CC92" t="str">
            <v>-</v>
          </cell>
          <cell r="CD92" t="str">
            <v>-</v>
          </cell>
          <cell r="CE92" t="str">
            <v>-</v>
          </cell>
          <cell r="CF92" t="str">
            <v>-</v>
          </cell>
          <cell r="CG92">
            <v>9.5</v>
          </cell>
          <cell r="CH92">
            <v>19740</v>
          </cell>
          <cell r="CI92">
            <v>16416</v>
          </cell>
          <cell r="CJ92">
            <v>2063</v>
          </cell>
          <cell r="CK92">
            <v>939</v>
          </cell>
          <cell r="CL92" t="str">
            <v>-</v>
          </cell>
          <cell r="CM92" t="str">
            <v>-</v>
          </cell>
          <cell r="CN92" t="str">
            <v>-</v>
          </cell>
          <cell r="CO92">
            <v>125</v>
          </cell>
          <cell r="CP92" t="str">
            <v>..</v>
          </cell>
          <cell r="CQ92" t="str">
            <v>-</v>
          </cell>
          <cell r="CR92" t="str">
            <v>-</v>
          </cell>
          <cell r="CS92" t="str">
            <v>-</v>
          </cell>
          <cell r="CT92" t="str">
            <v>-</v>
          </cell>
          <cell r="CU92" t="str">
            <v>-</v>
          </cell>
          <cell r="CV92" t="str">
            <v>-</v>
          </cell>
        </row>
        <row r="93">
          <cell r="A93" t="str">
            <v>אלקנה</v>
          </cell>
          <cell r="B93" t="str">
            <v>3560</v>
          </cell>
          <cell r="C93">
            <v>38963</v>
          </cell>
          <cell r="D93">
            <v>35154</v>
          </cell>
          <cell r="E93">
            <v>16890</v>
          </cell>
          <cell r="F93">
            <v>3213</v>
          </cell>
          <cell r="G93">
            <v>10723</v>
          </cell>
          <cell r="H93">
            <v>8267</v>
          </cell>
          <cell r="I93">
            <v>2038</v>
          </cell>
          <cell r="J93">
            <v>418</v>
          </cell>
          <cell r="K93">
            <v>4286</v>
          </cell>
          <cell r="L93">
            <v>2574</v>
          </cell>
          <cell r="M93">
            <v>42</v>
          </cell>
          <cell r="N93">
            <v>35154</v>
          </cell>
          <cell r="O93">
            <v>17940</v>
          </cell>
          <cell r="P93">
            <v>9118</v>
          </cell>
          <cell r="Q93">
            <v>6898</v>
          </cell>
          <cell r="R93">
            <v>7344</v>
          </cell>
          <cell r="S93">
            <v>93.9</v>
          </cell>
          <cell r="T93">
            <v>6550</v>
          </cell>
          <cell r="U93">
            <v>7398</v>
          </cell>
          <cell r="V93">
            <v>88.537442552041085</v>
          </cell>
          <cell r="W93">
            <v>816</v>
          </cell>
          <cell r="X93">
            <v>348</v>
          </cell>
          <cell r="Y93">
            <v>2220</v>
          </cell>
          <cell r="Z93">
            <v>242</v>
          </cell>
          <cell r="AA93">
            <v>26</v>
          </cell>
          <cell r="AB93">
            <v>17214</v>
          </cell>
          <cell r="AC93">
            <v>8025</v>
          </cell>
          <cell r="AD93">
            <v>2000</v>
          </cell>
          <cell r="AE93">
            <v>6086</v>
          </cell>
          <cell r="AF93" t="str">
            <v>-</v>
          </cell>
          <cell r="AG93">
            <v>327</v>
          </cell>
          <cell r="AH93" t="str">
            <v>-</v>
          </cell>
          <cell r="AI93" t="str">
            <v>-</v>
          </cell>
          <cell r="AJ93">
            <v>3809</v>
          </cell>
          <cell r="AK93" t="str">
            <v>-</v>
          </cell>
          <cell r="AL93">
            <v>398</v>
          </cell>
          <cell r="AM93" t="str">
            <v>-</v>
          </cell>
          <cell r="AN93">
            <v>3411</v>
          </cell>
          <cell r="AO93">
            <v>42812</v>
          </cell>
          <cell r="AP93">
            <v>35149</v>
          </cell>
          <cell r="AQ93">
            <v>9049</v>
          </cell>
          <cell r="AR93">
            <v>6339</v>
          </cell>
          <cell r="AS93">
            <v>7609</v>
          </cell>
          <cell r="AT93">
            <v>14814</v>
          </cell>
          <cell r="AU93">
            <v>10194</v>
          </cell>
          <cell r="AV93">
            <v>2758</v>
          </cell>
          <cell r="AW93">
            <v>1433</v>
          </cell>
          <cell r="AX93">
            <v>2310</v>
          </cell>
          <cell r="AY93">
            <v>2069</v>
          </cell>
          <cell r="AZ93">
            <v>4077</v>
          </cell>
          <cell r="BA93">
            <v>35149</v>
          </cell>
          <cell r="BB93">
            <v>11318</v>
          </cell>
          <cell r="BC93">
            <v>4099</v>
          </cell>
          <cell r="BD93">
            <v>749</v>
          </cell>
          <cell r="BE93">
            <v>16517</v>
          </cell>
          <cell r="BF93">
            <v>1308</v>
          </cell>
          <cell r="BG93">
            <v>240</v>
          </cell>
          <cell r="BH93">
            <v>392</v>
          </cell>
          <cell r="BI93">
            <v>5374</v>
          </cell>
          <cell r="BJ93">
            <v>7663</v>
          </cell>
          <cell r="BK93">
            <v>7251</v>
          </cell>
          <cell r="BL93" t="str">
            <v>-</v>
          </cell>
          <cell r="BM93">
            <v>412</v>
          </cell>
          <cell r="BN93">
            <v>5</v>
          </cell>
          <cell r="BO93">
            <v>5</v>
          </cell>
          <cell r="BP93">
            <v>-2022</v>
          </cell>
          <cell r="BQ93">
            <v>4231</v>
          </cell>
          <cell r="BR93">
            <v>245.1</v>
          </cell>
          <cell r="BS93">
            <v>171.8</v>
          </cell>
          <cell r="BT93">
            <v>4.9000000000000004</v>
          </cell>
          <cell r="BU93">
            <v>7.1</v>
          </cell>
          <cell r="BV93" t="str">
            <v>-</v>
          </cell>
          <cell r="BW93" t="str">
            <v>-</v>
          </cell>
          <cell r="BX93" t="str">
            <v>-</v>
          </cell>
          <cell r="BY93">
            <v>9.5</v>
          </cell>
          <cell r="BZ93" t="str">
            <v>-</v>
          </cell>
          <cell r="CA93" t="str">
            <v>-</v>
          </cell>
          <cell r="CB93" t="str">
            <v>-</v>
          </cell>
          <cell r="CC93" t="str">
            <v>-</v>
          </cell>
          <cell r="CD93" t="str">
            <v>-</v>
          </cell>
          <cell r="CE93" t="str">
            <v>-</v>
          </cell>
          <cell r="CF93" t="str">
            <v>-</v>
          </cell>
          <cell r="CG93">
            <v>51.9</v>
          </cell>
          <cell r="CH93">
            <v>10050</v>
          </cell>
          <cell r="CI93">
            <v>7414</v>
          </cell>
          <cell r="CJ93">
            <v>657</v>
          </cell>
          <cell r="CK93">
            <v>550</v>
          </cell>
          <cell r="CL93" t="str">
            <v>-</v>
          </cell>
          <cell r="CM93" t="str">
            <v>-</v>
          </cell>
          <cell r="CN93" t="str">
            <v>-</v>
          </cell>
          <cell r="CO93">
            <v>390</v>
          </cell>
          <cell r="CP93" t="str">
            <v>..</v>
          </cell>
          <cell r="CQ93" t="str">
            <v>-</v>
          </cell>
          <cell r="CR93" t="str">
            <v>-</v>
          </cell>
          <cell r="CS93" t="str">
            <v>-</v>
          </cell>
          <cell r="CT93" t="str">
            <v>-</v>
          </cell>
          <cell r="CU93" t="str">
            <v>-</v>
          </cell>
          <cell r="CV93" t="str">
            <v>-</v>
          </cell>
        </row>
        <row r="94">
          <cell r="A94" t="str">
            <v>אעבלין</v>
          </cell>
          <cell r="B94" t="str">
            <v>0529</v>
          </cell>
          <cell r="C94">
            <v>75856</v>
          </cell>
          <cell r="D94">
            <v>63835</v>
          </cell>
          <cell r="E94">
            <v>33771</v>
          </cell>
          <cell r="F94">
            <v>1263</v>
          </cell>
          <cell r="G94">
            <v>27246</v>
          </cell>
          <cell r="H94">
            <v>20066</v>
          </cell>
          <cell r="I94">
            <v>6017</v>
          </cell>
          <cell r="J94">
            <v>1163</v>
          </cell>
          <cell r="K94">
            <v>346</v>
          </cell>
          <cell r="L94">
            <v>20</v>
          </cell>
          <cell r="M94">
            <v>1209</v>
          </cell>
          <cell r="N94">
            <v>63835</v>
          </cell>
          <cell r="O94">
            <v>19027</v>
          </cell>
          <cell r="P94">
            <v>9138</v>
          </cell>
          <cell r="Q94">
            <v>4179</v>
          </cell>
          <cell r="R94">
            <v>9874</v>
          </cell>
          <cell r="S94">
            <v>42.3</v>
          </cell>
          <cell r="T94">
            <v>8686</v>
          </cell>
          <cell r="U94">
            <v>8391</v>
          </cell>
          <cell r="V94">
            <v>103.51567155285424</v>
          </cell>
          <cell r="W94">
            <v>5449</v>
          </cell>
          <cell r="X94">
            <v>452</v>
          </cell>
          <cell r="Y94">
            <v>4959</v>
          </cell>
          <cell r="Z94">
            <v>1796</v>
          </cell>
          <cell r="AA94" t="str">
            <v>-</v>
          </cell>
          <cell r="AB94">
            <v>44808</v>
          </cell>
          <cell r="AC94">
            <v>18270</v>
          </cell>
          <cell r="AD94">
            <v>6017</v>
          </cell>
          <cell r="AE94">
            <v>18763</v>
          </cell>
          <cell r="AF94" t="str">
            <v>-</v>
          </cell>
          <cell r="AG94">
            <v>409</v>
          </cell>
          <cell r="AH94" t="str">
            <v>-</v>
          </cell>
          <cell r="AI94" t="str">
            <v>-</v>
          </cell>
          <cell r="AJ94">
            <v>12021</v>
          </cell>
          <cell r="AK94" t="str">
            <v>-</v>
          </cell>
          <cell r="AL94">
            <v>7118</v>
          </cell>
          <cell r="AM94" t="str">
            <v>-</v>
          </cell>
          <cell r="AN94">
            <v>4903</v>
          </cell>
          <cell r="AO94">
            <v>78397</v>
          </cell>
          <cell r="AP94">
            <v>63711</v>
          </cell>
          <cell r="AQ94">
            <v>4905</v>
          </cell>
          <cell r="AR94">
            <v>10555</v>
          </cell>
          <cell r="AS94">
            <v>7474</v>
          </cell>
          <cell r="AT94">
            <v>35347</v>
          </cell>
          <cell r="AU94">
            <v>24256</v>
          </cell>
          <cell r="AV94">
            <v>7509</v>
          </cell>
          <cell r="AW94">
            <v>3563</v>
          </cell>
          <cell r="AX94">
            <v>438</v>
          </cell>
          <cell r="AY94">
            <v>153</v>
          </cell>
          <cell r="AZ94">
            <v>9897</v>
          </cell>
          <cell r="BA94">
            <v>63711</v>
          </cell>
          <cell r="BB94">
            <v>31604</v>
          </cell>
          <cell r="BC94">
            <v>15789</v>
          </cell>
          <cell r="BD94">
            <v>1996</v>
          </cell>
          <cell r="BE94">
            <v>8876</v>
          </cell>
          <cell r="BF94">
            <v>2238</v>
          </cell>
          <cell r="BG94">
            <v>196</v>
          </cell>
          <cell r="BH94">
            <v>169</v>
          </cell>
          <cell r="BI94">
            <v>20628</v>
          </cell>
          <cell r="BJ94">
            <v>14686</v>
          </cell>
          <cell r="BK94">
            <v>13449</v>
          </cell>
          <cell r="BL94" t="str">
            <v>-</v>
          </cell>
          <cell r="BM94">
            <v>1237</v>
          </cell>
          <cell r="BN94">
            <v>124</v>
          </cell>
          <cell r="BO94">
            <v>124</v>
          </cell>
          <cell r="BP94">
            <v>10906</v>
          </cell>
          <cell r="BQ94">
            <v>12922</v>
          </cell>
          <cell r="BR94">
            <v>705.3</v>
          </cell>
          <cell r="BS94">
            <v>340.9</v>
          </cell>
          <cell r="BT94">
            <v>21.1</v>
          </cell>
          <cell r="BU94">
            <v>99.4</v>
          </cell>
          <cell r="BV94">
            <v>0.7</v>
          </cell>
          <cell r="BW94" t="str">
            <v>-</v>
          </cell>
          <cell r="BX94" t="str">
            <v>-</v>
          </cell>
          <cell r="BY94" t="str">
            <v>-</v>
          </cell>
          <cell r="BZ94">
            <v>19.399999999999999</v>
          </cell>
          <cell r="CA94">
            <v>1.5</v>
          </cell>
          <cell r="CB94" t="str">
            <v>-</v>
          </cell>
          <cell r="CC94" t="str">
            <v>-</v>
          </cell>
          <cell r="CD94" t="str">
            <v>-</v>
          </cell>
          <cell r="CE94" t="str">
            <v>-</v>
          </cell>
          <cell r="CF94" t="str">
            <v>-</v>
          </cell>
          <cell r="CG94">
            <v>222.2</v>
          </cell>
          <cell r="CH94">
            <v>17653</v>
          </cell>
          <cell r="CI94">
            <v>11995</v>
          </cell>
          <cell r="CJ94">
            <v>1606</v>
          </cell>
          <cell r="CK94">
            <v>3417</v>
          </cell>
          <cell r="CL94">
            <v>477</v>
          </cell>
          <cell r="CM94" t="str">
            <v>-</v>
          </cell>
          <cell r="CN94" t="str">
            <v>-</v>
          </cell>
          <cell r="CO94" t="str">
            <v>-</v>
          </cell>
          <cell r="CP94">
            <v>158</v>
          </cell>
          <cell r="CQ94" t="str">
            <v>-</v>
          </cell>
          <cell r="CR94" t="str">
            <v>-</v>
          </cell>
          <cell r="CS94" t="str">
            <v>-</v>
          </cell>
          <cell r="CT94" t="str">
            <v>-</v>
          </cell>
          <cell r="CU94" t="str">
            <v>-</v>
          </cell>
          <cell r="CV94" t="str">
            <v>-</v>
          </cell>
        </row>
        <row r="95">
          <cell r="A95" t="str">
            <v>אפרת</v>
          </cell>
          <cell r="B95" t="str">
            <v>3650</v>
          </cell>
          <cell r="C95">
            <v>130596</v>
          </cell>
          <cell r="D95">
            <v>86861</v>
          </cell>
          <cell r="E95">
            <v>36055</v>
          </cell>
          <cell r="F95">
            <v>7480</v>
          </cell>
          <cell r="G95">
            <v>34039</v>
          </cell>
          <cell r="H95">
            <v>28084</v>
          </cell>
          <cell r="I95">
            <v>5765</v>
          </cell>
          <cell r="J95" t="str">
            <v>-</v>
          </cell>
          <cell r="K95">
            <v>7150</v>
          </cell>
          <cell r="L95">
            <v>4124</v>
          </cell>
          <cell r="M95">
            <v>2137</v>
          </cell>
          <cell r="N95">
            <v>86861</v>
          </cell>
          <cell r="O95">
            <v>38290</v>
          </cell>
          <cell r="P95">
            <v>18706</v>
          </cell>
          <cell r="Q95">
            <v>15924</v>
          </cell>
          <cell r="R95">
            <v>16448</v>
          </cell>
          <cell r="S95">
            <v>96.8</v>
          </cell>
          <cell r="T95">
            <v>15717</v>
          </cell>
          <cell r="U95">
            <v>17512</v>
          </cell>
          <cell r="V95">
            <v>89.749885792599358</v>
          </cell>
          <cell r="W95">
            <v>1631</v>
          </cell>
          <cell r="X95">
            <v>207</v>
          </cell>
          <cell r="Y95">
            <v>2782</v>
          </cell>
          <cell r="Z95">
            <v>1457</v>
          </cell>
          <cell r="AA95">
            <v>228</v>
          </cell>
          <cell r="AB95">
            <v>48571</v>
          </cell>
          <cell r="AC95">
            <v>25659</v>
          </cell>
          <cell r="AD95">
            <v>5399</v>
          </cell>
          <cell r="AE95">
            <v>11795</v>
          </cell>
          <cell r="AF95" t="str">
            <v>-</v>
          </cell>
          <cell r="AG95">
            <v>3747</v>
          </cell>
          <cell r="AH95" t="str">
            <v>-</v>
          </cell>
          <cell r="AI95" t="str">
            <v>-</v>
          </cell>
          <cell r="AJ95">
            <v>43735</v>
          </cell>
          <cell r="AK95">
            <v>320</v>
          </cell>
          <cell r="AL95">
            <v>25592</v>
          </cell>
          <cell r="AM95">
            <v>7500</v>
          </cell>
          <cell r="AN95">
            <v>10323</v>
          </cell>
          <cell r="AO95">
            <v>124371</v>
          </cell>
          <cell r="AP95">
            <v>86428</v>
          </cell>
          <cell r="AQ95">
            <v>9481</v>
          </cell>
          <cell r="AR95">
            <v>10510</v>
          </cell>
          <cell r="AS95">
            <v>18410</v>
          </cell>
          <cell r="AT95">
            <v>47236</v>
          </cell>
          <cell r="AU95">
            <v>37003</v>
          </cell>
          <cell r="AV95">
            <v>8477</v>
          </cell>
          <cell r="AW95">
            <v>986</v>
          </cell>
          <cell r="AX95">
            <v>6094</v>
          </cell>
          <cell r="AY95">
            <v>3825</v>
          </cell>
          <cell r="AZ95">
            <v>4178</v>
          </cell>
          <cell r="BA95">
            <v>86428</v>
          </cell>
          <cell r="BB95">
            <v>24420</v>
          </cell>
          <cell r="BC95">
            <v>13091</v>
          </cell>
          <cell r="BD95">
            <v>2246</v>
          </cell>
          <cell r="BE95">
            <v>40685</v>
          </cell>
          <cell r="BF95">
            <v>3221</v>
          </cell>
          <cell r="BG95">
            <v>146</v>
          </cell>
          <cell r="BH95">
            <v>2467</v>
          </cell>
          <cell r="BI95">
            <v>15489</v>
          </cell>
          <cell r="BJ95">
            <v>37943</v>
          </cell>
          <cell r="BK95">
            <v>27850</v>
          </cell>
          <cell r="BL95" t="str">
            <v>-</v>
          </cell>
          <cell r="BM95">
            <v>10093</v>
          </cell>
          <cell r="BN95">
            <v>433</v>
          </cell>
          <cell r="BO95">
            <v>433</v>
          </cell>
          <cell r="BP95">
            <v>-4707</v>
          </cell>
          <cell r="BQ95">
            <v>31334</v>
          </cell>
          <cell r="BR95">
            <v>539</v>
          </cell>
          <cell r="BS95">
            <v>381.9</v>
          </cell>
          <cell r="BT95">
            <v>9.3000000000000007</v>
          </cell>
          <cell r="BU95">
            <v>0.4</v>
          </cell>
          <cell r="BV95" t="str">
            <v>-</v>
          </cell>
          <cell r="BW95">
            <v>0.5</v>
          </cell>
          <cell r="BX95" t="str">
            <v>-</v>
          </cell>
          <cell r="BY95">
            <v>1.1000000000000001</v>
          </cell>
          <cell r="BZ95" t="str">
            <v>-</v>
          </cell>
          <cell r="CA95" t="str">
            <v>-</v>
          </cell>
          <cell r="CB95" t="str">
            <v>-</v>
          </cell>
          <cell r="CC95" t="str">
            <v>-</v>
          </cell>
          <cell r="CD95">
            <v>143.69999999999999</v>
          </cell>
          <cell r="CE95" t="str">
            <v>-</v>
          </cell>
          <cell r="CF95" t="str">
            <v>-</v>
          </cell>
          <cell r="CG95">
            <v>2.1</v>
          </cell>
          <cell r="CH95">
            <v>19809</v>
          </cell>
          <cell r="CI95">
            <v>17437</v>
          </cell>
          <cell r="CJ95">
            <v>639</v>
          </cell>
          <cell r="CK95">
            <v>40</v>
          </cell>
          <cell r="CL95" t="str">
            <v>-</v>
          </cell>
          <cell r="CM95">
            <v>33</v>
          </cell>
          <cell r="CN95" t="str">
            <v>-</v>
          </cell>
          <cell r="CO95">
            <v>21</v>
          </cell>
          <cell r="CP95" t="str">
            <v>..</v>
          </cell>
          <cell r="CQ95" t="str">
            <v>-</v>
          </cell>
          <cell r="CR95" t="str">
            <v>-</v>
          </cell>
          <cell r="CS95" t="str">
            <v>-</v>
          </cell>
          <cell r="CT95">
            <v>1495</v>
          </cell>
          <cell r="CU95" t="str">
            <v>-</v>
          </cell>
          <cell r="CV95" t="str">
            <v>-</v>
          </cell>
        </row>
        <row r="96">
          <cell r="A96" t="str">
            <v>באר יעקב</v>
          </cell>
          <cell r="B96" t="str">
            <v>2530</v>
          </cell>
          <cell r="C96">
            <v>284566</v>
          </cell>
          <cell r="D96">
            <v>214741</v>
          </cell>
          <cell r="E96">
            <v>104818</v>
          </cell>
          <cell r="F96">
            <v>7341</v>
          </cell>
          <cell r="G96">
            <v>49489</v>
          </cell>
          <cell r="H96">
            <v>41715</v>
          </cell>
          <cell r="I96">
            <v>7570</v>
          </cell>
          <cell r="J96">
            <v>204</v>
          </cell>
          <cell r="K96">
            <v>22912</v>
          </cell>
          <cell r="L96">
            <v>16384</v>
          </cell>
          <cell r="M96">
            <v>30181</v>
          </cell>
          <cell r="N96">
            <v>214741</v>
          </cell>
          <cell r="O96">
            <v>128355</v>
          </cell>
          <cell r="P96">
            <v>61912</v>
          </cell>
          <cell r="Q96">
            <v>29749</v>
          </cell>
          <cell r="R96">
            <v>36079</v>
          </cell>
          <cell r="S96">
            <v>82.5</v>
          </cell>
          <cell r="T96">
            <v>28021</v>
          </cell>
          <cell r="U96">
            <v>35430</v>
          </cell>
          <cell r="V96">
            <v>79.088343211967256</v>
          </cell>
          <cell r="W96">
            <v>4650</v>
          </cell>
          <cell r="X96">
            <v>1728</v>
          </cell>
          <cell r="Y96">
            <v>32163</v>
          </cell>
          <cell r="Z96">
            <v>4424</v>
          </cell>
          <cell r="AA96">
            <v>233</v>
          </cell>
          <cell r="AB96">
            <v>86386</v>
          </cell>
          <cell r="AC96">
            <v>36637</v>
          </cell>
          <cell r="AD96">
            <v>7336</v>
          </cell>
          <cell r="AE96" t="str">
            <v>-</v>
          </cell>
          <cell r="AF96">
            <v>770</v>
          </cell>
          <cell r="AG96">
            <v>16135</v>
          </cell>
          <cell r="AH96">
            <v>24500</v>
          </cell>
          <cell r="AI96" t="str">
            <v>-</v>
          </cell>
          <cell r="AJ96">
            <v>69825</v>
          </cell>
          <cell r="AK96" t="str">
            <v>-</v>
          </cell>
          <cell r="AL96">
            <v>20825</v>
          </cell>
          <cell r="AM96" t="str">
            <v>-</v>
          </cell>
          <cell r="AN96">
            <v>49000</v>
          </cell>
          <cell r="AO96">
            <v>305832</v>
          </cell>
          <cell r="AP96">
            <v>214238</v>
          </cell>
          <cell r="AQ96">
            <v>9376</v>
          </cell>
          <cell r="AR96">
            <v>22286</v>
          </cell>
          <cell r="AS96">
            <v>30266</v>
          </cell>
          <cell r="AT96">
            <v>83857</v>
          </cell>
          <cell r="AU96">
            <v>67236</v>
          </cell>
          <cell r="AV96">
            <v>11059</v>
          </cell>
          <cell r="AW96">
            <v>3770</v>
          </cell>
          <cell r="AX96">
            <v>18522</v>
          </cell>
          <cell r="AY96">
            <v>13069</v>
          </cell>
          <cell r="AZ96">
            <v>59307</v>
          </cell>
          <cell r="BA96">
            <v>214238</v>
          </cell>
          <cell r="BB96">
            <v>55089</v>
          </cell>
          <cell r="BC96">
            <v>32164</v>
          </cell>
          <cell r="BD96">
            <v>2822</v>
          </cell>
          <cell r="BE96">
            <v>65510</v>
          </cell>
          <cell r="BF96">
            <v>11571</v>
          </cell>
          <cell r="BG96">
            <v>724</v>
          </cell>
          <cell r="BH96">
            <v>27783</v>
          </cell>
          <cell r="BI96">
            <v>53561</v>
          </cell>
          <cell r="BJ96">
            <v>91594</v>
          </cell>
          <cell r="BK96">
            <v>86071</v>
          </cell>
          <cell r="BL96" t="str">
            <v>-</v>
          </cell>
          <cell r="BM96">
            <v>5523</v>
          </cell>
          <cell r="BN96">
            <v>503</v>
          </cell>
          <cell r="BO96">
            <v>503</v>
          </cell>
          <cell r="BP96">
            <v>-38480</v>
          </cell>
          <cell r="BQ96">
            <v>67960</v>
          </cell>
          <cell r="BR96">
            <v>2257.1999999999998</v>
          </cell>
          <cell r="BS96">
            <v>796.1</v>
          </cell>
          <cell r="BT96">
            <v>104.3</v>
          </cell>
          <cell r="BU96">
            <v>45.2</v>
          </cell>
          <cell r="BV96">
            <v>1.1000000000000001</v>
          </cell>
          <cell r="BW96" t="str">
            <v>-</v>
          </cell>
          <cell r="BX96">
            <v>164.8</v>
          </cell>
          <cell r="BY96">
            <v>397.5</v>
          </cell>
          <cell r="BZ96">
            <v>433.7</v>
          </cell>
          <cell r="CA96">
            <v>3.4</v>
          </cell>
          <cell r="CB96">
            <v>13.6</v>
          </cell>
          <cell r="CC96" t="str">
            <v>-</v>
          </cell>
          <cell r="CD96" t="str">
            <v>-</v>
          </cell>
          <cell r="CE96" t="str">
            <v>-</v>
          </cell>
          <cell r="CF96" t="str">
            <v>-</v>
          </cell>
          <cell r="CG96">
            <v>297.60000000000002</v>
          </cell>
          <cell r="CH96">
            <v>91070</v>
          </cell>
          <cell r="CI96">
            <v>32365</v>
          </cell>
          <cell r="CJ96">
            <v>12608</v>
          </cell>
          <cell r="CK96">
            <v>5205</v>
          </cell>
          <cell r="CL96">
            <v>1173</v>
          </cell>
          <cell r="CM96" t="str">
            <v>-</v>
          </cell>
          <cell r="CN96">
            <v>4343</v>
          </cell>
          <cell r="CO96">
            <v>7725</v>
          </cell>
          <cell r="CP96">
            <v>2889</v>
          </cell>
          <cell r="CQ96">
            <v>154</v>
          </cell>
          <cell r="CR96">
            <v>77</v>
          </cell>
          <cell r="CS96" t="str">
            <v>-</v>
          </cell>
          <cell r="CT96" t="str">
            <v>-</v>
          </cell>
          <cell r="CU96" t="str">
            <v>-</v>
          </cell>
          <cell r="CV96" t="str">
            <v>-</v>
          </cell>
        </row>
        <row r="97">
          <cell r="A97" t="str">
            <v>בועיינה-נוג'ידאת</v>
          </cell>
          <cell r="B97" t="str">
            <v>0482</v>
          </cell>
          <cell r="C97">
            <v>85183</v>
          </cell>
          <cell r="D97">
            <v>70466</v>
          </cell>
          <cell r="E97">
            <v>22507</v>
          </cell>
          <cell r="F97">
            <v>992</v>
          </cell>
          <cell r="G97">
            <v>39095</v>
          </cell>
          <cell r="H97">
            <v>29150</v>
          </cell>
          <cell r="I97">
            <v>9313</v>
          </cell>
          <cell r="J97">
            <v>632</v>
          </cell>
          <cell r="K97">
            <v>31</v>
          </cell>
          <cell r="L97">
            <v>31</v>
          </cell>
          <cell r="M97">
            <v>7841</v>
          </cell>
          <cell r="N97">
            <v>70466</v>
          </cell>
          <cell r="O97">
            <v>19751</v>
          </cell>
          <cell r="P97">
            <v>6474</v>
          </cell>
          <cell r="Q97">
            <v>5474</v>
          </cell>
          <cell r="R97">
            <v>22476</v>
          </cell>
          <cell r="S97">
            <v>24.4</v>
          </cell>
          <cell r="T97">
            <v>3937</v>
          </cell>
          <cell r="U97">
            <v>10179</v>
          </cell>
          <cell r="V97">
            <v>38.677669712152465</v>
          </cell>
          <cell r="W97">
            <v>3735</v>
          </cell>
          <cell r="X97">
            <v>1537</v>
          </cell>
          <cell r="Y97">
            <v>1000</v>
          </cell>
          <cell r="Z97">
            <v>324</v>
          </cell>
          <cell r="AA97">
            <v>37</v>
          </cell>
          <cell r="AB97">
            <v>50715</v>
          </cell>
          <cell r="AC97">
            <v>27638</v>
          </cell>
          <cell r="AD97">
            <v>8276</v>
          </cell>
          <cell r="AE97">
            <v>11655</v>
          </cell>
          <cell r="AF97" t="str">
            <v>-</v>
          </cell>
          <cell r="AG97">
            <v>332</v>
          </cell>
          <cell r="AH97" t="str">
            <v>-</v>
          </cell>
          <cell r="AI97" t="str">
            <v>-</v>
          </cell>
          <cell r="AJ97">
            <v>14717</v>
          </cell>
          <cell r="AK97" t="str">
            <v>-</v>
          </cell>
          <cell r="AL97">
            <v>6057</v>
          </cell>
          <cell r="AM97" t="str">
            <v>-</v>
          </cell>
          <cell r="AN97">
            <v>8660</v>
          </cell>
          <cell r="AO97">
            <v>82397</v>
          </cell>
          <cell r="AP97">
            <v>70558</v>
          </cell>
          <cell r="AQ97">
            <v>7453</v>
          </cell>
          <cell r="AR97">
            <v>4584</v>
          </cell>
          <cell r="AS97">
            <v>6165</v>
          </cell>
          <cell r="AT97">
            <v>47865</v>
          </cell>
          <cell r="AU97">
            <v>31365</v>
          </cell>
          <cell r="AV97">
            <v>12154</v>
          </cell>
          <cell r="AW97">
            <v>4009</v>
          </cell>
          <cell r="AX97">
            <v>1381</v>
          </cell>
          <cell r="AY97" t="str">
            <v>-</v>
          </cell>
          <cell r="AZ97">
            <v>10563</v>
          </cell>
          <cell r="BA97">
            <v>70558</v>
          </cell>
          <cell r="BB97">
            <v>29764</v>
          </cell>
          <cell r="BC97">
            <v>20739</v>
          </cell>
          <cell r="BD97">
            <v>2813</v>
          </cell>
          <cell r="BE97">
            <v>11468</v>
          </cell>
          <cell r="BF97">
            <v>1564</v>
          </cell>
          <cell r="BG97">
            <v>109</v>
          </cell>
          <cell r="BH97">
            <v>895</v>
          </cell>
          <cell r="BI97">
            <v>26758</v>
          </cell>
          <cell r="BJ97">
            <v>11839</v>
          </cell>
          <cell r="BK97">
            <v>10086</v>
          </cell>
          <cell r="BL97" t="str">
            <v>-</v>
          </cell>
          <cell r="BM97">
            <v>1753</v>
          </cell>
          <cell r="BN97">
            <v>-92</v>
          </cell>
          <cell r="BO97">
            <v>-92</v>
          </cell>
          <cell r="BP97">
            <v>1099</v>
          </cell>
          <cell r="BQ97" t="str">
            <v>-</v>
          </cell>
          <cell r="BR97">
            <v>313.5</v>
          </cell>
          <cell r="BS97">
            <v>268.8</v>
          </cell>
          <cell r="BT97">
            <v>15.5</v>
          </cell>
          <cell r="BU97">
            <v>3.3</v>
          </cell>
          <cell r="BV97">
            <v>0.4</v>
          </cell>
          <cell r="BW97" t="str">
            <v>-</v>
          </cell>
          <cell r="BX97" t="str">
            <v>-</v>
          </cell>
          <cell r="BY97">
            <v>25.4</v>
          </cell>
          <cell r="BZ97" t="str">
            <v>-</v>
          </cell>
          <cell r="CA97" t="str">
            <v>-</v>
          </cell>
          <cell r="CB97" t="str">
            <v>-</v>
          </cell>
          <cell r="CC97" t="str">
            <v>-</v>
          </cell>
          <cell r="CD97" t="str">
            <v>-</v>
          </cell>
          <cell r="CE97" t="str">
            <v>-</v>
          </cell>
          <cell r="CF97" t="str">
            <v>-</v>
          </cell>
          <cell r="CG97">
            <v>0</v>
          </cell>
          <cell r="CH97">
            <v>10599</v>
          </cell>
          <cell r="CI97">
            <v>9407</v>
          </cell>
          <cell r="CJ97">
            <v>728</v>
          </cell>
          <cell r="CK97">
            <v>150</v>
          </cell>
          <cell r="CL97">
            <v>200</v>
          </cell>
          <cell r="CM97" t="str">
            <v>-</v>
          </cell>
          <cell r="CN97" t="str">
            <v>-</v>
          </cell>
          <cell r="CO97">
            <v>114</v>
          </cell>
          <cell r="CP97" t="str">
            <v>..</v>
          </cell>
          <cell r="CQ97" t="str">
            <v>-</v>
          </cell>
          <cell r="CR97" t="str">
            <v>-</v>
          </cell>
          <cell r="CS97" t="str">
            <v>-</v>
          </cell>
          <cell r="CT97" t="str">
            <v>-</v>
          </cell>
          <cell r="CU97" t="str">
            <v>-</v>
          </cell>
          <cell r="CV97" t="str">
            <v>-</v>
          </cell>
        </row>
        <row r="98">
          <cell r="A98" t="str">
            <v>בוקעאתא</v>
          </cell>
          <cell r="B98" t="str">
            <v>4001</v>
          </cell>
          <cell r="C98">
            <v>64194</v>
          </cell>
          <cell r="D98">
            <v>46280</v>
          </cell>
          <cell r="E98">
            <v>19552</v>
          </cell>
          <cell r="F98">
            <v>1449</v>
          </cell>
          <cell r="G98">
            <v>13539</v>
          </cell>
          <cell r="H98">
            <v>9115</v>
          </cell>
          <cell r="I98">
            <v>3990</v>
          </cell>
          <cell r="J98">
            <v>434</v>
          </cell>
          <cell r="K98">
            <v>11198</v>
          </cell>
          <cell r="L98">
            <v>262</v>
          </cell>
          <cell r="M98">
            <v>542</v>
          </cell>
          <cell r="N98">
            <v>46280</v>
          </cell>
          <cell r="O98">
            <v>20569</v>
          </cell>
          <cell r="P98">
            <v>3913</v>
          </cell>
          <cell r="Q98">
            <v>3324</v>
          </cell>
          <cell r="R98">
            <v>12743</v>
          </cell>
          <cell r="S98">
            <v>26.1</v>
          </cell>
          <cell r="T98">
            <v>3165</v>
          </cell>
          <cell r="U98">
            <v>6725</v>
          </cell>
          <cell r="V98">
            <v>47.063197026022308</v>
          </cell>
          <cell r="W98">
            <v>3319</v>
          </cell>
          <cell r="X98">
            <v>159</v>
          </cell>
          <cell r="Y98">
            <v>589</v>
          </cell>
          <cell r="Z98">
            <v>219</v>
          </cell>
          <cell r="AA98">
            <v>103</v>
          </cell>
          <cell r="AB98">
            <v>25711</v>
          </cell>
          <cell r="AC98">
            <v>8896</v>
          </cell>
          <cell r="AD98">
            <v>3888</v>
          </cell>
          <cell r="AE98">
            <v>10915</v>
          </cell>
          <cell r="AF98">
            <v>21</v>
          </cell>
          <cell r="AG98">
            <v>1383</v>
          </cell>
          <cell r="AH98" t="str">
            <v>-</v>
          </cell>
          <cell r="AI98" t="str">
            <v>-</v>
          </cell>
          <cell r="AJ98">
            <v>17914</v>
          </cell>
          <cell r="AK98" t="str">
            <v>-</v>
          </cell>
          <cell r="AL98">
            <v>14804</v>
          </cell>
          <cell r="AM98" t="str">
            <v>-</v>
          </cell>
          <cell r="AN98">
            <v>3110</v>
          </cell>
          <cell r="AO98">
            <v>63042</v>
          </cell>
          <cell r="AP98">
            <v>45660</v>
          </cell>
          <cell r="AQ98">
            <v>7041</v>
          </cell>
          <cell r="AR98">
            <v>3128</v>
          </cell>
          <cell r="AS98">
            <v>4465</v>
          </cell>
          <cell r="AT98">
            <v>19681</v>
          </cell>
          <cell r="AU98">
            <v>12966</v>
          </cell>
          <cell r="AV98">
            <v>4962</v>
          </cell>
          <cell r="AW98">
            <v>1386</v>
          </cell>
          <cell r="AX98">
            <v>12099</v>
          </cell>
          <cell r="AY98">
            <v>146</v>
          </cell>
          <cell r="AZ98">
            <v>6287</v>
          </cell>
          <cell r="BA98">
            <v>45660</v>
          </cell>
          <cell r="BB98">
            <v>11152</v>
          </cell>
          <cell r="BC98">
            <v>4310</v>
          </cell>
          <cell r="BD98">
            <v>866</v>
          </cell>
          <cell r="BE98">
            <v>22046</v>
          </cell>
          <cell r="BF98">
            <v>389</v>
          </cell>
          <cell r="BG98">
            <v>140</v>
          </cell>
          <cell r="BH98">
            <v>1386</v>
          </cell>
          <cell r="BI98">
            <v>10547</v>
          </cell>
          <cell r="BJ98">
            <v>17382</v>
          </cell>
          <cell r="BK98">
            <v>16753</v>
          </cell>
          <cell r="BL98" t="str">
            <v>-</v>
          </cell>
          <cell r="BM98">
            <v>629</v>
          </cell>
          <cell r="BN98">
            <v>620</v>
          </cell>
          <cell r="BO98">
            <v>620</v>
          </cell>
          <cell r="BP98">
            <v>7130</v>
          </cell>
          <cell r="BQ98">
            <v>1761</v>
          </cell>
          <cell r="BR98">
            <v>4219.2</v>
          </cell>
          <cell r="BS98">
            <v>187.1</v>
          </cell>
          <cell r="BT98">
            <v>7.3</v>
          </cell>
          <cell r="BU98">
            <v>8.6</v>
          </cell>
          <cell r="BV98" t="str">
            <v>-</v>
          </cell>
          <cell r="BW98" t="str">
            <v>-</v>
          </cell>
          <cell r="BX98" t="str">
            <v>-</v>
          </cell>
          <cell r="BY98">
            <v>2.6</v>
          </cell>
          <cell r="BZ98" t="str">
            <v>-</v>
          </cell>
          <cell r="CA98">
            <v>3927.8</v>
          </cell>
          <cell r="CB98" t="str">
            <v>-</v>
          </cell>
          <cell r="CC98" t="str">
            <v>-</v>
          </cell>
          <cell r="CD98" t="str">
            <v>-</v>
          </cell>
          <cell r="CE98" t="str">
            <v>-</v>
          </cell>
          <cell r="CF98" t="str">
            <v>-</v>
          </cell>
          <cell r="CG98">
            <v>85.8</v>
          </cell>
          <cell r="CH98">
            <v>7545</v>
          </cell>
          <cell r="CI98">
            <v>6349</v>
          </cell>
          <cell r="CJ98">
            <v>482</v>
          </cell>
          <cell r="CK98">
            <v>225</v>
          </cell>
          <cell r="CL98" t="str">
            <v>-</v>
          </cell>
          <cell r="CM98" t="str">
            <v>-</v>
          </cell>
          <cell r="CN98" t="str">
            <v>-</v>
          </cell>
          <cell r="CO98">
            <v>48</v>
          </cell>
          <cell r="CP98" t="str">
            <v>..</v>
          </cell>
          <cell r="CQ98">
            <v>82</v>
          </cell>
          <cell r="CR98" t="str">
            <v>-</v>
          </cell>
          <cell r="CS98" t="str">
            <v>-</v>
          </cell>
          <cell r="CT98" t="str">
            <v>-</v>
          </cell>
          <cell r="CU98" t="str">
            <v>-</v>
          </cell>
          <cell r="CV98" t="str">
            <v>-</v>
          </cell>
        </row>
        <row r="99">
          <cell r="A99" t="str">
            <v>ביר אל-מכסור</v>
          </cell>
          <cell r="B99" t="str">
            <v>0998</v>
          </cell>
          <cell r="C99">
            <v>64791</v>
          </cell>
          <cell r="D99">
            <v>53577</v>
          </cell>
          <cell r="E99">
            <v>19923</v>
          </cell>
          <cell r="F99">
            <v>1127</v>
          </cell>
          <cell r="G99">
            <v>31713</v>
          </cell>
          <cell r="H99">
            <v>24073</v>
          </cell>
          <cell r="I99">
            <v>6415</v>
          </cell>
          <cell r="J99">
            <v>1225</v>
          </cell>
          <cell r="K99">
            <v>21</v>
          </cell>
          <cell r="L99">
            <v>21</v>
          </cell>
          <cell r="M99">
            <v>793</v>
          </cell>
          <cell r="N99">
            <v>53577</v>
          </cell>
          <cell r="O99">
            <v>8486</v>
          </cell>
          <cell r="P99">
            <v>3776</v>
          </cell>
          <cell r="Q99">
            <v>3535</v>
          </cell>
          <cell r="R99">
            <v>10045</v>
          </cell>
          <cell r="S99">
            <v>35.200000000000003</v>
          </cell>
          <cell r="T99">
            <v>3242</v>
          </cell>
          <cell r="U99">
            <v>7677</v>
          </cell>
          <cell r="V99">
            <v>42.23003777517259</v>
          </cell>
          <cell r="W99">
            <v>3023</v>
          </cell>
          <cell r="X99">
            <v>293</v>
          </cell>
          <cell r="Y99">
            <v>241</v>
          </cell>
          <cell r="Z99">
            <v>6</v>
          </cell>
          <cell r="AA99">
            <v>117</v>
          </cell>
          <cell r="AB99">
            <v>45091</v>
          </cell>
          <cell r="AC99">
            <v>24067</v>
          </cell>
          <cell r="AD99">
            <v>6299</v>
          </cell>
          <cell r="AE99">
            <v>12626</v>
          </cell>
          <cell r="AF99" t="str">
            <v>-</v>
          </cell>
          <cell r="AG99">
            <v>465</v>
          </cell>
          <cell r="AH99" t="str">
            <v>-</v>
          </cell>
          <cell r="AI99" t="str">
            <v>-</v>
          </cell>
          <cell r="AJ99">
            <v>11214</v>
          </cell>
          <cell r="AK99" t="str">
            <v>-</v>
          </cell>
          <cell r="AL99">
            <v>3534</v>
          </cell>
          <cell r="AM99" t="str">
            <v>-</v>
          </cell>
          <cell r="AN99">
            <v>7680</v>
          </cell>
          <cell r="AO99">
            <v>68755</v>
          </cell>
          <cell r="AP99">
            <v>53112</v>
          </cell>
          <cell r="AQ99">
            <v>5825</v>
          </cell>
          <cell r="AR99">
            <v>5068</v>
          </cell>
          <cell r="AS99">
            <v>6214</v>
          </cell>
          <cell r="AT99">
            <v>37136</v>
          </cell>
          <cell r="AU99">
            <v>25985</v>
          </cell>
          <cell r="AV99">
            <v>8442</v>
          </cell>
          <cell r="AW99">
            <v>2147</v>
          </cell>
          <cell r="AX99">
            <v>483</v>
          </cell>
          <cell r="AY99">
            <v>483</v>
          </cell>
          <cell r="AZ99">
            <v>4211</v>
          </cell>
          <cell r="BA99">
            <v>53112</v>
          </cell>
          <cell r="BB99">
            <v>26632</v>
          </cell>
          <cell r="BC99">
            <v>17789</v>
          </cell>
          <cell r="BD99">
            <v>1330</v>
          </cell>
          <cell r="BE99">
            <v>12696</v>
          </cell>
          <cell r="BF99">
            <v>603</v>
          </cell>
          <cell r="BG99">
            <v>167</v>
          </cell>
          <cell r="BH99">
            <v>791</v>
          </cell>
          <cell r="BI99">
            <v>12223</v>
          </cell>
          <cell r="BJ99">
            <v>15643</v>
          </cell>
          <cell r="BK99">
            <v>14616</v>
          </cell>
          <cell r="BL99" t="str">
            <v>-</v>
          </cell>
          <cell r="BM99">
            <v>1027</v>
          </cell>
          <cell r="BN99">
            <v>465</v>
          </cell>
          <cell r="BO99">
            <v>465</v>
          </cell>
          <cell r="BP99">
            <v>953</v>
          </cell>
          <cell r="BQ99">
            <v>8146</v>
          </cell>
          <cell r="BR99">
            <v>218.8</v>
          </cell>
          <cell r="BS99">
            <v>210.3</v>
          </cell>
          <cell r="BT99">
            <v>1.9</v>
          </cell>
          <cell r="BU99">
            <v>2.5</v>
          </cell>
          <cell r="BV99" t="str">
            <v>-</v>
          </cell>
          <cell r="BW99" t="str">
            <v>-</v>
          </cell>
          <cell r="BX99" t="str">
            <v>-</v>
          </cell>
          <cell r="BY99">
            <v>4.0999999999999996</v>
          </cell>
          <cell r="BZ99" t="str">
            <v>-</v>
          </cell>
          <cell r="CA99" t="str">
            <v>-</v>
          </cell>
          <cell r="CB99" t="str">
            <v>-</v>
          </cell>
          <cell r="CC99" t="str">
            <v>-</v>
          </cell>
          <cell r="CD99" t="str">
            <v>-</v>
          </cell>
          <cell r="CE99" t="str">
            <v>-</v>
          </cell>
          <cell r="CF99" t="str">
            <v>-</v>
          </cell>
          <cell r="CG99">
            <v>0</v>
          </cell>
          <cell r="CH99">
            <v>7410</v>
          </cell>
          <cell r="CI99">
            <v>7138</v>
          </cell>
          <cell r="CJ99">
            <v>128</v>
          </cell>
          <cell r="CK99">
            <v>113</v>
          </cell>
          <cell r="CL99" t="str">
            <v>-</v>
          </cell>
          <cell r="CM99" t="str">
            <v>-</v>
          </cell>
          <cell r="CN99" t="str">
            <v>-</v>
          </cell>
          <cell r="CO99">
            <v>31</v>
          </cell>
          <cell r="CP99" t="str">
            <v>..</v>
          </cell>
          <cell r="CQ99" t="str">
            <v>-</v>
          </cell>
          <cell r="CR99" t="str">
            <v>-</v>
          </cell>
          <cell r="CS99" t="str">
            <v>-</v>
          </cell>
          <cell r="CT99" t="str">
            <v>-</v>
          </cell>
          <cell r="CU99" t="str">
            <v>-</v>
          </cell>
          <cell r="CV99" t="str">
            <v>-</v>
          </cell>
        </row>
        <row r="100">
          <cell r="A100" t="str">
            <v>בית אל</v>
          </cell>
          <cell r="B100" t="str">
            <v>3574</v>
          </cell>
          <cell r="C100">
            <v>80977</v>
          </cell>
          <cell r="D100">
            <v>63917</v>
          </cell>
          <cell r="E100">
            <v>23238</v>
          </cell>
          <cell r="F100">
            <v>3658</v>
          </cell>
          <cell r="G100">
            <v>28904</v>
          </cell>
          <cell r="H100">
            <v>21742</v>
          </cell>
          <cell r="I100">
            <v>4552</v>
          </cell>
          <cell r="J100">
            <v>1988</v>
          </cell>
          <cell r="K100">
            <v>6705</v>
          </cell>
          <cell r="L100">
            <v>2463</v>
          </cell>
          <cell r="M100">
            <v>1412</v>
          </cell>
          <cell r="N100">
            <v>63917</v>
          </cell>
          <cell r="O100">
            <v>21805</v>
          </cell>
          <cell r="P100">
            <v>6942</v>
          </cell>
          <cell r="Q100">
            <v>6344</v>
          </cell>
          <cell r="R100">
            <v>6415</v>
          </cell>
          <cell r="S100">
            <v>98.9</v>
          </cell>
          <cell r="T100">
            <v>6031</v>
          </cell>
          <cell r="U100">
            <v>7310</v>
          </cell>
          <cell r="V100">
            <v>82.503419972640231</v>
          </cell>
          <cell r="W100">
            <v>1348</v>
          </cell>
          <cell r="X100">
            <v>313</v>
          </cell>
          <cell r="Y100">
            <v>598</v>
          </cell>
          <cell r="Z100">
            <v>814</v>
          </cell>
          <cell r="AA100">
            <v>244</v>
          </cell>
          <cell r="AB100">
            <v>42112</v>
          </cell>
          <cell r="AC100">
            <v>20449</v>
          </cell>
          <cell r="AD100">
            <v>4368</v>
          </cell>
          <cell r="AE100">
            <v>12901</v>
          </cell>
          <cell r="AF100" t="str">
            <v>-</v>
          </cell>
          <cell r="AG100">
            <v>1539</v>
          </cell>
          <cell r="AH100" t="str">
            <v>-</v>
          </cell>
          <cell r="AI100" t="str">
            <v>-</v>
          </cell>
          <cell r="AJ100">
            <v>17060</v>
          </cell>
          <cell r="AK100" t="str">
            <v>-</v>
          </cell>
          <cell r="AL100">
            <v>5696</v>
          </cell>
          <cell r="AM100">
            <v>8448</v>
          </cell>
          <cell r="AN100">
            <v>2916</v>
          </cell>
          <cell r="AO100">
            <v>76578</v>
          </cell>
          <cell r="AP100">
            <v>64124</v>
          </cell>
          <cell r="AQ100">
            <v>10510</v>
          </cell>
          <cell r="AR100">
            <v>8866</v>
          </cell>
          <cell r="AS100">
            <v>10886</v>
          </cell>
          <cell r="AT100">
            <v>37864</v>
          </cell>
          <cell r="AU100">
            <v>27595</v>
          </cell>
          <cell r="AV100">
            <v>5541</v>
          </cell>
          <cell r="AW100">
            <v>3502</v>
          </cell>
          <cell r="AX100">
            <v>4430</v>
          </cell>
          <cell r="AY100">
            <v>1659</v>
          </cell>
          <cell r="AZ100">
            <v>2078</v>
          </cell>
          <cell r="BA100">
            <v>64124</v>
          </cell>
          <cell r="BB100">
            <v>18939</v>
          </cell>
          <cell r="BC100">
            <v>9712</v>
          </cell>
          <cell r="BD100">
            <v>1672</v>
          </cell>
          <cell r="BE100">
            <v>27016</v>
          </cell>
          <cell r="BF100">
            <v>2689</v>
          </cell>
          <cell r="BG100">
            <v>380</v>
          </cell>
          <cell r="BH100">
            <v>738</v>
          </cell>
          <cell r="BI100">
            <v>14362</v>
          </cell>
          <cell r="BJ100">
            <v>12454</v>
          </cell>
          <cell r="BK100">
            <v>10908</v>
          </cell>
          <cell r="BL100" t="str">
            <v>-</v>
          </cell>
          <cell r="BM100">
            <v>1546</v>
          </cell>
          <cell r="BN100">
            <v>-207</v>
          </cell>
          <cell r="BO100">
            <v>-207</v>
          </cell>
          <cell r="BP100">
            <v>-2152</v>
          </cell>
          <cell r="BQ100">
            <v>21598</v>
          </cell>
          <cell r="BR100">
            <v>192.4</v>
          </cell>
          <cell r="BS100">
            <v>160.6</v>
          </cell>
          <cell r="BT100">
            <v>4.5</v>
          </cell>
          <cell r="BU100">
            <v>5.2</v>
          </cell>
          <cell r="BV100" t="str">
            <v>-</v>
          </cell>
          <cell r="BW100" t="str">
            <v>-</v>
          </cell>
          <cell r="BX100" t="str">
            <v>-</v>
          </cell>
          <cell r="BY100">
            <v>13.4</v>
          </cell>
          <cell r="BZ100" t="str">
            <v>-</v>
          </cell>
          <cell r="CA100">
            <v>6.7</v>
          </cell>
          <cell r="CB100" t="str">
            <v>-</v>
          </cell>
          <cell r="CC100" t="str">
            <v>-</v>
          </cell>
          <cell r="CD100" t="str">
            <v>-</v>
          </cell>
          <cell r="CE100" t="str">
            <v>-</v>
          </cell>
          <cell r="CF100" t="str">
            <v>-</v>
          </cell>
          <cell r="CG100">
            <v>2.1</v>
          </cell>
          <cell r="CH100">
            <v>7892</v>
          </cell>
          <cell r="CI100">
            <v>7261</v>
          </cell>
          <cell r="CJ100">
            <v>301</v>
          </cell>
          <cell r="CK100">
            <v>233</v>
          </cell>
          <cell r="CL100" t="str">
            <v>-</v>
          </cell>
          <cell r="CM100" t="str">
            <v>-</v>
          </cell>
          <cell r="CN100" t="str">
            <v>-</v>
          </cell>
          <cell r="CO100">
            <v>28</v>
          </cell>
          <cell r="CP100" t="str">
            <v>..</v>
          </cell>
          <cell r="CQ100">
            <v>6</v>
          </cell>
          <cell r="CR100" t="str">
            <v>-</v>
          </cell>
          <cell r="CS100" t="str">
            <v>-</v>
          </cell>
          <cell r="CT100" t="str">
            <v>-</v>
          </cell>
          <cell r="CU100" t="str">
            <v>-</v>
          </cell>
          <cell r="CV100" t="str">
            <v>-</v>
          </cell>
        </row>
        <row r="101">
          <cell r="A101" t="str">
            <v>בית אריה</v>
          </cell>
          <cell r="B101" t="str">
            <v>3652</v>
          </cell>
          <cell r="C101">
            <v>42787</v>
          </cell>
          <cell r="D101">
            <v>40561</v>
          </cell>
          <cell r="E101">
            <v>17226</v>
          </cell>
          <cell r="F101">
            <v>5032</v>
          </cell>
          <cell r="G101">
            <v>14887</v>
          </cell>
          <cell r="H101">
            <v>10556</v>
          </cell>
          <cell r="I101">
            <v>2270</v>
          </cell>
          <cell r="J101">
            <v>2061</v>
          </cell>
          <cell r="K101">
            <v>3301</v>
          </cell>
          <cell r="L101">
            <v>2716</v>
          </cell>
          <cell r="M101">
            <v>115</v>
          </cell>
          <cell r="N101">
            <v>40561</v>
          </cell>
          <cell r="O101">
            <v>18720</v>
          </cell>
          <cell r="P101">
            <v>8022</v>
          </cell>
          <cell r="Q101">
            <v>7632</v>
          </cell>
          <cell r="R101">
            <v>8428</v>
          </cell>
          <cell r="S101">
            <v>90.6</v>
          </cell>
          <cell r="T101">
            <v>6893</v>
          </cell>
          <cell r="U101">
            <v>8038</v>
          </cell>
          <cell r="V101">
            <v>85.755162975864636</v>
          </cell>
          <cell r="W101">
            <v>1162</v>
          </cell>
          <cell r="X101">
            <v>739</v>
          </cell>
          <cell r="Y101">
            <v>390</v>
          </cell>
          <cell r="Z101">
            <v>238</v>
          </cell>
          <cell r="AA101">
            <v>38</v>
          </cell>
          <cell r="AB101">
            <v>21841</v>
          </cell>
          <cell r="AC101">
            <v>9529</v>
          </cell>
          <cell r="AD101">
            <v>2232</v>
          </cell>
          <cell r="AE101">
            <v>7324</v>
          </cell>
          <cell r="AF101" t="str">
            <v>-</v>
          </cell>
          <cell r="AG101">
            <v>716</v>
          </cell>
          <cell r="AH101" t="str">
            <v>-</v>
          </cell>
          <cell r="AI101" t="str">
            <v>-</v>
          </cell>
          <cell r="AJ101">
            <v>2226</v>
          </cell>
          <cell r="AK101" t="str">
            <v>-</v>
          </cell>
          <cell r="AL101">
            <v>1214</v>
          </cell>
          <cell r="AM101">
            <v>180</v>
          </cell>
          <cell r="AN101">
            <v>832</v>
          </cell>
          <cell r="AO101">
            <v>45354</v>
          </cell>
          <cell r="AP101">
            <v>40581</v>
          </cell>
          <cell r="AQ101">
            <v>8190</v>
          </cell>
          <cell r="AR101">
            <v>4636</v>
          </cell>
          <cell r="AS101">
            <v>9330</v>
          </cell>
          <cell r="AT101">
            <v>19955</v>
          </cell>
          <cell r="AU101">
            <v>15087</v>
          </cell>
          <cell r="AV101">
            <v>2898</v>
          </cell>
          <cell r="AW101">
            <v>1773</v>
          </cell>
          <cell r="AX101">
            <v>4077</v>
          </cell>
          <cell r="AY101">
            <v>2343</v>
          </cell>
          <cell r="AZ101">
            <v>2583</v>
          </cell>
          <cell r="BA101">
            <v>40581</v>
          </cell>
          <cell r="BB101">
            <v>14732</v>
          </cell>
          <cell r="BC101">
            <v>5733</v>
          </cell>
          <cell r="BD101">
            <v>655</v>
          </cell>
          <cell r="BE101">
            <v>19983</v>
          </cell>
          <cell r="BF101">
            <v>1226</v>
          </cell>
          <cell r="BG101">
            <v>300</v>
          </cell>
          <cell r="BH101">
            <v>43</v>
          </cell>
          <cell r="BI101">
            <v>4297</v>
          </cell>
          <cell r="BJ101">
            <v>4773</v>
          </cell>
          <cell r="BK101">
            <v>4288</v>
          </cell>
          <cell r="BL101" t="str">
            <v>-</v>
          </cell>
          <cell r="BM101">
            <v>485</v>
          </cell>
          <cell r="BN101">
            <v>-20</v>
          </cell>
          <cell r="BO101">
            <v>-20</v>
          </cell>
          <cell r="BP101">
            <v>-5247</v>
          </cell>
          <cell r="BQ101">
            <v>6235</v>
          </cell>
          <cell r="BR101">
            <v>218.8</v>
          </cell>
          <cell r="BS101">
            <v>193.7</v>
          </cell>
          <cell r="BT101">
            <v>1.6</v>
          </cell>
          <cell r="BU101">
            <v>1.3</v>
          </cell>
          <cell r="BV101" t="str">
            <v>-</v>
          </cell>
          <cell r="BW101" t="str">
            <v>-</v>
          </cell>
          <cell r="BX101" t="str">
            <v>-</v>
          </cell>
          <cell r="BY101">
            <v>1.8</v>
          </cell>
          <cell r="BZ101" t="str">
            <v>-</v>
          </cell>
          <cell r="CA101" t="str">
            <v>-</v>
          </cell>
          <cell r="CB101" t="str">
            <v>-</v>
          </cell>
          <cell r="CC101" t="str">
            <v>-</v>
          </cell>
          <cell r="CD101" t="str">
            <v>-</v>
          </cell>
          <cell r="CE101" t="str">
            <v>-</v>
          </cell>
          <cell r="CF101" t="str">
            <v>-</v>
          </cell>
          <cell r="CG101">
            <v>20.5</v>
          </cell>
          <cell r="CH101">
            <v>8591</v>
          </cell>
          <cell r="CI101">
            <v>8092</v>
          </cell>
          <cell r="CJ101">
            <v>116</v>
          </cell>
          <cell r="CK101">
            <v>54</v>
          </cell>
          <cell r="CL101" t="str">
            <v>-</v>
          </cell>
          <cell r="CM101" t="str">
            <v>-</v>
          </cell>
          <cell r="CN101" t="str">
            <v>-</v>
          </cell>
          <cell r="CO101">
            <v>11</v>
          </cell>
          <cell r="CP101" t="str">
            <v>..</v>
          </cell>
          <cell r="CQ101" t="str">
            <v>-</v>
          </cell>
          <cell r="CR101" t="str">
            <v>-</v>
          </cell>
          <cell r="CS101" t="str">
            <v>-</v>
          </cell>
          <cell r="CT101" t="str">
            <v>-</v>
          </cell>
          <cell r="CU101" t="str">
            <v>-</v>
          </cell>
          <cell r="CV101" t="str">
            <v>-</v>
          </cell>
        </row>
        <row r="102">
          <cell r="A102" t="str">
            <v>בית ג'ן</v>
          </cell>
          <cell r="B102" t="str">
            <v>0480</v>
          </cell>
          <cell r="C102">
            <v>87455</v>
          </cell>
          <cell r="D102">
            <v>78571</v>
          </cell>
          <cell r="E102">
            <v>31479</v>
          </cell>
          <cell r="F102">
            <v>1144</v>
          </cell>
          <cell r="G102">
            <v>43234</v>
          </cell>
          <cell r="H102">
            <v>35188</v>
          </cell>
          <cell r="I102">
            <v>5363</v>
          </cell>
          <cell r="J102">
            <v>2633</v>
          </cell>
          <cell r="K102">
            <v>1160</v>
          </cell>
          <cell r="L102">
            <v>50</v>
          </cell>
          <cell r="M102">
            <v>1554</v>
          </cell>
          <cell r="N102">
            <v>78571</v>
          </cell>
          <cell r="O102">
            <v>18386</v>
          </cell>
          <cell r="P102">
            <v>10292</v>
          </cell>
          <cell r="Q102">
            <v>8174</v>
          </cell>
          <cell r="R102">
            <v>14102</v>
          </cell>
          <cell r="S102">
            <v>58</v>
          </cell>
          <cell r="T102">
            <v>7102</v>
          </cell>
          <cell r="U102">
            <v>13039</v>
          </cell>
          <cell r="V102">
            <v>54.467367129381081</v>
          </cell>
          <cell r="W102">
            <v>3414</v>
          </cell>
          <cell r="X102">
            <v>1072</v>
          </cell>
          <cell r="Y102">
            <v>2118</v>
          </cell>
          <cell r="Z102">
            <v>443</v>
          </cell>
          <cell r="AA102">
            <v>6</v>
          </cell>
          <cell r="AB102">
            <v>60185</v>
          </cell>
          <cell r="AC102">
            <v>34352</v>
          </cell>
          <cell r="AD102">
            <v>5356</v>
          </cell>
          <cell r="AE102">
            <v>17076</v>
          </cell>
          <cell r="AF102" t="str">
            <v>-</v>
          </cell>
          <cell r="AG102">
            <v>476</v>
          </cell>
          <cell r="AH102" t="str">
            <v>-</v>
          </cell>
          <cell r="AI102" t="str">
            <v>-</v>
          </cell>
          <cell r="AJ102">
            <v>8884</v>
          </cell>
          <cell r="AK102" t="str">
            <v>-</v>
          </cell>
          <cell r="AL102">
            <v>8097</v>
          </cell>
          <cell r="AM102" t="str">
            <v>-</v>
          </cell>
          <cell r="AN102">
            <v>787</v>
          </cell>
          <cell r="AO102">
            <v>88583</v>
          </cell>
          <cell r="AP102">
            <v>78388</v>
          </cell>
          <cell r="AQ102">
            <v>6692</v>
          </cell>
          <cell r="AR102">
            <v>6915</v>
          </cell>
          <cell r="AS102">
            <v>8243</v>
          </cell>
          <cell r="AT102">
            <v>49441</v>
          </cell>
          <cell r="AU102">
            <v>37090</v>
          </cell>
          <cell r="AV102">
            <v>7329</v>
          </cell>
          <cell r="AW102">
            <v>4325</v>
          </cell>
          <cell r="AX102">
            <v>2006</v>
          </cell>
          <cell r="AY102" t="str">
            <v>-</v>
          </cell>
          <cell r="AZ102">
            <v>11783</v>
          </cell>
          <cell r="BA102">
            <v>78388</v>
          </cell>
          <cell r="BB102">
            <v>39930</v>
          </cell>
          <cell r="BC102">
            <v>24061</v>
          </cell>
          <cell r="BD102">
            <v>1977</v>
          </cell>
          <cell r="BE102">
            <v>18092</v>
          </cell>
          <cell r="BF102">
            <v>2902</v>
          </cell>
          <cell r="BG102">
            <v>745</v>
          </cell>
          <cell r="BH102">
            <v>2850</v>
          </cell>
          <cell r="BI102">
            <v>13869</v>
          </cell>
          <cell r="BJ102">
            <v>10195</v>
          </cell>
          <cell r="BK102">
            <v>9217</v>
          </cell>
          <cell r="BL102" t="str">
            <v>-</v>
          </cell>
          <cell r="BM102">
            <v>978</v>
          </cell>
          <cell r="BN102">
            <v>183</v>
          </cell>
          <cell r="BO102">
            <v>183</v>
          </cell>
          <cell r="BP102">
            <v>-5358</v>
          </cell>
          <cell r="BQ102">
            <v>14720</v>
          </cell>
          <cell r="BR102">
            <v>393.1</v>
          </cell>
          <cell r="BS102">
            <v>336.8</v>
          </cell>
          <cell r="BT102">
            <v>21.1</v>
          </cell>
          <cell r="BU102">
            <v>5.0999999999999996</v>
          </cell>
          <cell r="BV102">
            <v>0.2</v>
          </cell>
          <cell r="BW102">
            <v>3.6</v>
          </cell>
          <cell r="BX102">
            <v>1.5</v>
          </cell>
          <cell r="BY102">
            <v>11.2</v>
          </cell>
          <cell r="BZ102" t="str">
            <v>-</v>
          </cell>
          <cell r="CA102">
            <v>6</v>
          </cell>
          <cell r="CB102" t="str">
            <v>-</v>
          </cell>
          <cell r="CC102" t="str">
            <v>-</v>
          </cell>
          <cell r="CD102" t="str">
            <v>-</v>
          </cell>
          <cell r="CE102" t="str">
            <v>-</v>
          </cell>
          <cell r="CF102" t="str">
            <v>-</v>
          </cell>
          <cell r="CG102">
            <v>7.6</v>
          </cell>
          <cell r="CH102">
            <v>14260</v>
          </cell>
          <cell r="CI102">
            <v>11580</v>
          </cell>
          <cell r="CJ102">
            <v>1424</v>
          </cell>
          <cell r="CK102">
            <v>129</v>
          </cell>
          <cell r="CL102">
            <v>118</v>
          </cell>
          <cell r="CM102">
            <v>136</v>
          </cell>
          <cell r="CN102">
            <v>2</v>
          </cell>
          <cell r="CO102">
            <v>131</v>
          </cell>
          <cell r="CP102" t="str">
            <v>..</v>
          </cell>
          <cell r="CQ102">
            <v>61</v>
          </cell>
          <cell r="CR102" t="str">
            <v>-</v>
          </cell>
          <cell r="CS102" t="str">
            <v>-</v>
          </cell>
          <cell r="CT102" t="str">
            <v>-</v>
          </cell>
          <cell r="CU102" t="str">
            <v>-</v>
          </cell>
          <cell r="CV102" t="str">
            <v>-</v>
          </cell>
        </row>
        <row r="103">
          <cell r="A103" t="str">
            <v>בית דגן</v>
          </cell>
          <cell r="B103" t="str">
            <v>0466</v>
          </cell>
          <cell r="C103">
            <v>42969</v>
          </cell>
          <cell r="D103">
            <v>37676</v>
          </cell>
          <cell r="E103">
            <v>24388</v>
          </cell>
          <cell r="F103">
            <v>1020</v>
          </cell>
          <cell r="G103">
            <v>9938</v>
          </cell>
          <cell r="H103">
            <v>6126</v>
          </cell>
          <cell r="I103">
            <v>3741</v>
          </cell>
          <cell r="J103">
            <v>71</v>
          </cell>
          <cell r="K103">
            <v>407</v>
          </cell>
          <cell r="L103">
            <v>68</v>
          </cell>
          <cell r="M103">
            <v>1923</v>
          </cell>
          <cell r="N103">
            <v>37676</v>
          </cell>
          <cell r="O103">
            <v>26439</v>
          </cell>
          <cell r="P103">
            <v>19718</v>
          </cell>
          <cell r="Q103">
            <v>8854</v>
          </cell>
          <cell r="R103">
            <v>9428</v>
          </cell>
          <cell r="S103">
            <v>93.9</v>
          </cell>
          <cell r="T103">
            <v>8360</v>
          </cell>
          <cell r="U103">
            <v>10338</v>
          </cell>
          <cell r="V103">
            <v>80.866705358870178</v>
          </cell>
          <cell r="W103">
            <v>1774</v>
          </cell>
          <cell r="X103">
            <v>494</v>
          </cell>
          <cell r="Y103">
            <v>10864</v>
          </cell>
          <cell r="Z103">
            <v>123</v>
          </cell>
          <cell r="AA103">
            <v>178</v>
          </cell>
          <cell r="AB103">
            <v>11237</v>
          </cell>
          <cell r="AC103">
            <v>5778</v>
          </cell>
          <cell r="AD103">
            <v>3563</v>
          </cell>
          <cell r="AE103">
            <v>643</v>
          </cell>
          <cell r="AF103" t="str">
            <v>-</v>
          </cell>
          <cell r="AG103">
            <v>985</v>
          </cell>
          <cell r="AH103" t="str">
            <v>-</v>
          </cell>
          <cell r="AI103" t="str">
            <v>-</v>
          </cell>
          <cell r="AJ103">
            <v>5293</v>
          </cell>
          <cell r="AK103">
            <v>19</v>
          </cell>
          <cell r="AL103">
            <v>205</v>
          </cell>
          <cell r="AM103" t="str">
            <v>-</v>
          </cell>
          <cell r="AN103">
            <v>5069</v>
          </cell>
          <cell r="AO103">
            <v>43149</v>
          </cell>
          <cell r="AP103">
            <v>39053</v>
          </cell>
          <cell r="AQ103">
            <v>5467</v>
          </cell>
          <cell r="AR103">
            <v>5368</v>
          </cell>
          <cell r="AS103">
            <v>8412</v>
          </cell>
          <cell r="AT103">
            <v>18664</v>
          </cell>
          <cell r="AU103">
            <v>11135</v>
          </cell>
          <cell r="AV103">
            <v>5158</v>
          </cell>
          <cell r="AW103">
            <v>1835</v>
          </cell>
          <cell r="AX103">
            <v>530</v>
          </cell>
          <cell r="AY103">
            <v>54</v>
          </cell>
          <cell r="AZ103">
            <v>6079</v>
          </cell>
          <cell r="BA103">
            <v>39053</v>
          </cell>
          <cell r="BB103">
            <v>13808</v>
          </cell>
          <cell r="BC103">
            <v>4699</v>
          </cell>
          <cell r="BD103">
            <v>1450</v>
          </cell>
          <cell r="BE103">
            <v>11515</v>
          </cell>
          <cell r="BF103">
            <v>582</v>
          </cell>
          <cell r="BG103">
            <v>311</v>
          </cell>
          <cell r="BH103">
            <v>125</v>
          </cell>
          <cell r="BI103">
            <v>12712</v>
          </cell>
          <cell r="BJ103">
            <v>4096</v>
          </cell>
          <cell r="BK103">
            <v>3901</v>
          </cell>
          <cell r="BL103" t="str">
            <v>-</v>
          </cell>
          <cell r="BM103">
            <v>195</v>
          </cell>
          <cell r="BN103">
            <v>-1377</v>
          </cell>
          <cell r="BO103">
            <v>-1377</v>
          </cell>
          <cell r="BP103">
            <v>-6218</v>
          </cell>
          <cell r="BQ103">
            <v>2362</v>
          </cell>
          <cell r="BR103">
            <v>579</v>
          </cell>
          <cell r="BS103">
            <v>270.39999999999998</v>
          </cell>
          <cell r="BT103">
            <v>64</v>
          </cell>
          <cell r="BU103">
            <v>1.7</v>
          </cell>
          <cell r="BV103">
            <v>4.5</v>
          </cell>
          <cell r="BW103" t="str">
            <v>-</v>
          </cell>
          <cell r="BX103">
            <v>31</v>
          </cell>
          <cell r="BY103">
            <v>111.4</v>
          </cell>
          <cell r="BZ103" t="str">
            <v>-</v>
          </cell>
          <cell r="CA103">
            <v>73.099999999999994</v>
          </cell>
          <cell r="CB103">
            <v>22.9</v>
          </cell>
          <cell r="CC103" t="str">
            <v>-</v>
          </cell>
          <cell r="CD103" t="str">
            <v>-</v>
          </cell>
          <cell r="CE103" t="str">
            <v>-</v>
          </cell>
          <cell r="CF103" t="str">
            <v>-</v>
          </cell>
          <cell r="CG103">
            <v>0</v>
          </cell>
          <cell r="CH103">
            <v>22797</v>
          </cell>
          <cell r="CI103">
            <v>10355</v>
          </cell>
          <cell r="CJ103">
            <v>7163</v>
          </cell>
          <cell r="CK103">
            <v>193</v>
          </cell>
          <cell r="CL103">
            <v>3162</v>
          </cell>
          <cell r="CM103" t="str">
            <v>-</v>
          </cell>
          <cell r="CN103">
            <v>635</v>
          </cell>
          <cell r="CO103">
            <v>808</v>
          </cell>
          <cell r="CP103" t="str">
            <v>..</v>
          </cell>
          <cell r="CQ103">
            <v>15</v>
          </cell>
          <cell r="CR103">
            <v>466</v>
          </cell>
          <cell r="CS103" t="str">
            <v>-</v>
          </cell>
          <cell r="CT103" t="str">
            <v>-</v>
          </cell>
          <cell r="CU103" t="str">
            <v>-</v>
          </cell>
          <cell r="CV103" t="str">
            <v>-</v>
          </cell>
        </row>
        <row r="104">
          <cell r="A104" t="str">
            <v>בני עי"ש</v>
          </cell>
          <cell r="B104" t="str">
            <v>1066</v>
          </cell>
          <cell r="C104">
            <v>41139</v>
          </cell>
          <cell r="D104">
            <v>34079</v>
          </cell>
          <cell r="E104">
            <v>19117</v>
          </cell>
          <cell r="F104">
            <v>640</v>
          </cell>
          <cell r="G104">
            <v>12713</v>
          </cell>
          <cell r="H104">
            <v>5649</v>
          </cell>
          <cell r="I104">
            <v>5380</v>
          </cell>
          <cell r="J104">
            <v>1314</v>
          </cell>
          <cell r="K104">
            <v>577</v>
          </cell>
          <cell r="L104">
            <v>46</v>
          </cell>
          <cell r="M104">
            <v>1032</v>
          </cell>
          <cell r="N104">
            <v>34079</v>
          </cell>
          <cell r="O104">
            <v>13325</v>
          </cell>
          <cell r="P104">
            <v>7252</v>
          </cell>
          <cell r="Q104">
            <v>6548</v>
          </cell>
          <cell r="R104">
            <v>6992</v>
          </cell>
          <cell r="S104">
            <v>93.6</v>
          </cell>
          <cell r="T104">
            <v>6105</v>
          </cell>
          <cell r="U104">
            <v>8460</v>
          </cell>
          <cell r="V104">
            <v>72.163120567375884</v>
          </cell>
          <cell r="W104">
            <v>2570</v>
          </cell>
          <cell r="X104">
            <v>443</v>
          </cell>
          <cell r="Y104">
            <v>704</v>
          </cell>
          <cell r="Z104">
            <v>431</v>
          </cell>
          <cell r="AA104">
            <v>84</v>
          </cell>
          <cell r="AB104">
            <v>20754</v>
          </cell>
          <cell r="AC104">
            <v>6044</v>
          </cell>
          <cell r="AD104">
            <v>5392</v>
          </cell>
          <cell r="AE104">
            <v>8988</v>
          </cell>
          <cell r="AF104" t="str">
            <v>-</v>
          </cell>
          <cell r="AG104">
            <v>64</v>
          </cell>
          <cell r="AH104" t="str">
            <v>-</v>
          </cell>
          <cell r="AI104" t="str">
            <v>-</v>
          </cell>
          <cell r="AJ104">
            <v>7060</v>
          </cell>
          <cell r="AK104" t="str">
            <v>-</v>
          </cell>
          <cell r="AL104">
            <v>3552</v>
          </cell>
          <cell r="AM104">
            <v>2500</v>
          </cell>
          <cell r="AN104">
            <v>1008</v>
          </cell>
          <cell r="AO104">
            <v>41458</v>
          </cell>
          <cell r="AP104">
            <v>35389</v>
          </cell>
          <cell r="AQ104">
            <v>5057</v>
          </cell>
          <cell r="AR104">
            <v>5146</v>
          </cell>
          <cell r="AS104">
            <v>6163</v>
          </cell>
          <cell r="AT104">
            <v>20518</v>
          </cell>
          <cell r="AU104">
            <v>9825</v>
          </cell>
          <cell r="AV104">
            <v>7726</v>
          </cell>
          <cell r="AW104">
            <v>2379</v>
          </cell>
          <cell r="AX104">
            <v>499</v>
          </cell>
          <cell r="AY104">
            <v>1</v>
          </cell>
          <cell r="AZ104">
            <v>3063</v>
          </cell>
          <cell r="BA104">
            <v>35389</v>
          </cell>
          <cell r="BB104">
            <v>11640</v>
          </cell>
          <cell r="BC104">
            <v>4120</v>
          </cell>
          <cell r="BD104">
            <v>2029</v>
          </cell>
          <cell r="BE104">
            <v>12087</v>
          </cell>
          <cell r="BF104">
            <v>695</v>
          </cell>
          <cell r="BG104">
            <v>183</v>
          </cell>
          <cell r="BH104">
            <v>164</v>
          </cell>
          <cell r="BI104">
            <v>10620</v>
          </cell>
          <cell r="BJ104">
            <v>6069</v>
          </cell>
          <cell r="BK104">
            <v>5387</v>
          </cell>
          <cell r="BL104" t="str">
            <v>-</v>
          </cell>
          <cell r="BM104">
            <v>682</v>
          </cell>
          <cell r="BN104">
            <v>-1310</v>
          </cell>
          <cell r="BO104">
            <v>-1310</v>
          </cell>
          <cell r="BP104">
            <v>-2537</v>
          </cell>
          <cell r="BQ104">
            <v>4408</v>
          </cell>
          <cell r="BR104">
            <v>419.4</v>
          </cell>
          <cell r="BS104">
            <v>226.1</v>
          </cell>
          <cell r="BT104">
            <v>4.8</v>
          </cell>
          <cell r="BU104" t="str">
            <v>-</v>
          </cell>
          <cell r="BV104" t="str">
            <v>-</v>
          </cell>
          <cell r="BW104" t="str">
            <v>-</v>
          </cell>
          <cell r="BX104" t="str">
            <v>-</v>
          </cell>
          <cell r="BY104">
            <v>150.80000000000001</v>
          </cell>
          <cell r="BZ104" t="str">
            <v>-</v>
          </cell>
          <cell r="CA104" t="str">
            <v>-</v>
          </cell>
          <cell r="CB104" t="str">
            <v>-</v>
          </cell>
          <cell r="CC104" t="str">
            <v>-</v>
          </cell>
          <cell r="CD104" t="str">
            <v>-</v>
          </cell>
          <cell r="CE104" t="str">
            <v>-</v>
          </cell>
          <cell r="CF104" t="str">
            <v>-</v>
          </cell>
          <cell r="CG104">
            <v>37.6</v>
          </cell>
          <cell r="CH104">
            <v>10084</v>
          </cell>
          <cell r="CI104">
            <v>8701</v>
          </cell>
          <cell r="CJ104">
            <v>615</v>
          </cell>
          <cell r="CK104" t="str">
            <v>-</v>
          </cell>
          <cell r="CL104" t="str">
            <v>-</v>
          </cell>
          <cell r="CM104" t="str">
            <v>-</v>
          </cell>
          <cell r="CN104" t="str">
            <v>-</v>
          </cell>
          <cell r="CO104">
            <v>99</v>
          </cell>
          <cell r="CP104" t="str">
            <v>..</v>
          </cell>
          <cell r="CQ104" t="str">
            <v>-</v>
          </cell>
          <cell r="CR104" t="str">
            <v>-</v>
          </cell>
          <cell r="CS104" t="str">
            <v>-</v>
          </cell>
          <cell r="CT104" t="str">
            <v>-</v>
          </cell>
          <cell r="CU104" t="str">
            <v>-</v>
          </cell>
          <cell r="CV104" t="str">
            <v>-</v>
          </cell>
        </row>
        <row r="105">
          <cell r="A105" t="str">
            <v>בנימינה-גבעת עדה*</v>
          </cell>
          <cell r="B105" t="str">
            <v>9800</v>
          </cell>
          <cell r="C105">
            <v>113627</v>
          </cell>
          <cell r="D105">
            <v>96956</v>
          </cell>
          <cell r="E105">
            <v>43495</v>
          </cell>
          <cell r="F105">
            <v>7867</v>
          </cell>
          <cell r="G105">
            <v>26190</v>
          </cell>
          <cell r="H105">
            <v>19360</v>
          </cell>
          <cell r="I105">
            <v>6452</v>
          </cell>
          <cell r="J105">
            <v>378</v>
          </cell>
          <cell r="K105">
            <v>17445</v>
          </cell>
          <cell r="L105">
            <v>14263</v>
          </cell>
          <cell r="M105">
            <v>1959</v>
          </cell>
          <cell r="N105">
            <v>96956</v>
          </cell>
          <cell r="O105">
            <v>70063</v>
          </cell>
          <cell r="P105">
            <v>35070</v>
          </cell>
          <cell r="Q105">
            <v>25834</v>
          </cell>
          <cell r="R105">
            <v>27397</v>
          </cell>
          <cell r="S105">
            <v>94.3</v>
          </cell>
          <cell r="T105">
            <v>25113</v>
          </cell>
          <cell r="U105">
            <v>28633</v>
          </cell>
          <cell r="V105">
            <v>87.706492508643876</v>
          </cell>
          <cell r="W105">
            <v>3056</v>
          </cell>
          <cell r="X105">
            <v>721</v>
          </cell>
          <cell r="Y105">
            <v>9236</v>
          </cell>
          <cell r="Z105">
            <v>2512</v>
          </cell>
          <cell r="AA105">
            <v>225</v>
          </cell>
          <cell r="AB105">
            <v>26893</v>
          </cell>
          <cell r="AC105">
            <v>16552</v>
          </cell>
          <cell r="AD105">
            <v>6227</v>
          </cell>
          <cell r="AE105">
            <v>3689</v>
          </cell>
          <cell r="AF105" t="str">
            <v>-</v>
          </cell>
          <cell r="AG105">
            <v>217</v>
          </cell>
          <cell r="AH105" t="str">
            <v>-</v>
          </cell>
          <cell r="AI105" t="str">
            <v>-</v>
          </cell>
          <cell r="AJ105">
            <v>16671</v>
          </cell>
          <cell r="AK105">
            <v>258</v>
          </cell>
          <cell r="AL105">
            <v>1411</v>
          </cell>
          <cell r="AM105">
            <v>5280</v>
          </cell>
          <cell r="AN105">
            <v>9722</v>
          </cell>
          <cell r="AO105">
            <v>121723</v>
          </cell>
          <cell r="AP105">
            <v>97008</v>
          </cell>
          <cell r="AQ105">
            <v>6205</v>
          </cell>
          <cell r="AR105">
            <v>12367</v>
          </cell>
          <cell r="AS105">
            <v>19360</v>
          </cell>
          <cell r="AT105">
            <v>40429</v>
          </cell>
          <cell r="AU105">
            <v>28560</v>
          </cell>
          <cell r="AV105">
            <v>8693</v>
          </cell>
          <cell r="AW105">
            <v>2153</v>
          </cell>
          <cell r="AX105">
            <v>14606</v>
          </cell>
          <cell r="AY105">
            <v>10088</v>
          </cell>
          <cell r="AZ105">
            <v>10246</v>
          </cell>
          <cell r="BA105">
            <v>97008</v>
          </cell>
          <cell r="BB105">
            <v>29506</v>
          </cell>
          <cell r="BC105">
            <v>12405</v>
          </cell>
          <cell r="BD105">
            <v>1300</v>
          </cell>
          <cell r="BE105">
            <v>39311</v>
          </cell>
          <cell r="BF105">
            <v>4099</v>
          </cell>
          <cell r="BG105">
            <v>783</v>
          </cell>
          <cell r="BH105">
            <v>626</v>
          </cell>
          <cell r="BI105">
            <v>22683</v>
          </cell>
          <cell r="BJ105">
            <v>24715</v>
          </cell>
          <cell r="BK105">
            <v>18501</v>
          </cell>
          <cell r="BL105">
            <v>4580</v>
          </cell>
          <cell r="BM105">
            <v>1634</v>
          </cell>
          <cell r="BN105">
            <v>-52</v>
          </cell>
          <cell r="BO105">
            <v>-52</v>
          </cell>
          <cell r="BP105">
            <v>-15912</v>
          </cell>
          <cell r="BQ105">
            <v>30305</v>
          </cell>
          <cell r="BR105">
            <v>17692</v>
          </cell>
          <cell r="BS105">
            <v>595.29999999999995</v>
          </cell>
          <cell r="BT105">
            <v>49.7</v>
          </cell>
          <cell r="BU105">
            <v>32.6</v>
          </cell>
          <cell r="BV105">
            <v>0.5</v>
          </cell>
          <cell r="BW105" t="str">
            <v>-</v>
          </cell>
          <cell r="BX105">
            <v>9.1</v>
          </cell>
          <cell r="BY105">
            <v>86.6</v>
          </cell>
          <cell r="BZ105" t="str">
            <v>-</v>
          </cell>
          <cell r="CA105">
            <v>16911</v>
          </cell>
          <cell r="CB105" t="str">
            <v>-</v>
          </cell>
          <cell r="CC105" t="str">
            <v>-</v>
          </cell>
          <cell r="CD105" t="str">
            <v>-</v>
          </cell>
          <cell r="CE105" t="str">
            <v>-</v>
          </cell>
          <cell r="CF105" t="str">
            <v>-</v>
          </cell>
          <cell r="CG105">
            <v>7.2</v>
          </cell>
          <cell r="CH105">
            <v>38029</v>
          </cell>
          <cell r="CI105">
            <v>28014</v>
          </cell>
          <cell r="CJ105">
            <v>6092</v>
          </cell>
          <cell r="CK105">
            <v>1877</v>
          </cell>
          <cell r="CL105">
            <v>502</v>
          </cell>
          <cell r="CM105" t="str">
            <v>-</v>
          </cell>
          <cell r="CN105">
            <v>45</v>
          </cell>
          <cell r="CO105">
            <v>656</v>
          </cell>
          <cell r="CP105" t="str">
            <v>..</v>
          </cell>
          <cell r="CQ105">
            <v>735</v>
          </cell>
          <cell r="CR105" t="str">
            <v>-</v>
          </cell>
          <cell r="CS105" t="str">
            <v>-</v>
          </cell>
          <cell r="CT105" t="str">
            <v>-</v>
          </cell>
          <cell r="CU105" t="str">
            <v>-</v>
          </cell>
          <cell r="CV105" t="str">
            <v>-</v>
          </cell>
        </row>
        <row r="106">
          <cell r="A106" t="str">
            <v>בסמ"ה</v>
          </cell>
          <cell r="B106" t="str">
            <v>1326</v>
          </cell>
          <cell r="C106">
            <v>66616</v>
          </cell>
          <cell r="D106">
            <v>45973</v>
          </cell>
          <cell r="E106">
            <v>22072</v>
          </cell>
          <cell r="F106">
            <v>1026</v>
          </cell>
          <cell r="G106">
            <v>21038</v>
          </cell>
          <cell r="H106">
            <v>16460</v>
          </cell>
          <cell r="I106">
            <v>4205</v>
          </cell>
          <cell r="J106">
            <v>373</v>
          </cell>
          <cell r="K106" t="str">
            <v>-</v>
          </cell>
          <cell r="L106" t="str">
            <v>-</v>
          </cell>
          <cell r="M106">
            <v>1837</v>
          </cell>
          <cell r="N106">
            <v>45973</v>
          </cell>
          <cell r="O106">
            <v>10045</v>
          </cell>
          <cell r="P106">
            <v>5629</v>
          </cell>
          <cell r="Q106">
            <v>5107</v>
          </cell>
          <cell r="R106">
            <v>9519</v>
          </cell>
          <cell r="S106">
            <v>53.6</v>
          </cell>
          <cell r="T106">
            <v>4448</v>
          </cell>
          <cell r="U106">
            <v>8303</v>
          </cell>
          <cell r="V106">
            <v>53.570998434300854</v>
          </cell>
          <cell r="W106">
            <v>2912</v>
          </cell>
          <cell r="X106">
            <v>659</v>
          </cell>
          <cell r="Y106">
            <v>522</v>
          </cell>
          <cell r="Z106">
            <v>100</v>
          </cell>
          <cell r="AA106">
            <v>40</v>
          </cell>
          <cell r="AB106">
            <v>35928</v>
          </cell>
          <cell r="AC106">
            <v>16050</v>
          </cell>
          <cell r="AD106">
            <v>4165</v>
          </cell>
          <cell r="AE106">
            <v>12878</v>
          </cell>
          <cell r="AF106">
            <v>1360</v>
          </cell>
          <cell r="AG106">
            <v>435</v>
          </cell>
          <cell r="AH106" t="str">
            <v>-</v>
          </cell>
          <cell r="AI106" t="str">
            <v>-</v>
          </cell>
          <cell r="AJ106">
            <v>20643</v>
          </cell>
          <cell r="AK106" t="str">
            <v>-</v>
          </cell>
          <cell r="AL106">
            <v>10901</v>
          </cell>
          <cell r="AM106">
            <v>4000</v>
          </cell>
          <cell r="AN106">
            <v>5742</v>
          </cell>
          <cell r="AO106">
            <v>66478</v>
          </cell>
          <cell r="AP106">
            <v>45788</v>
          </cell>
          <cell r="AQ106">
            <v>4802</v>
          </cell>
          <cell r="AR106">
            <v>6360</v>
          </cell>
          <cell r="AS106">
            <v>6483</v>
          </cell>
          <cell r="AT106">
            <v>27309</v>
          </cell>
          <cell r="AU106">
            <v>21187</v>
          </cell>
          <cell r="AV106">
            <v>5231</v>
          </cell>
          <cell r="AW106">
            <v>832</v>
          </cell>
          <cell r="AX106">
            <v>592</v>
          </cell>
          <cell r="AY106" t="str">
            <v>-</v>
          </cell>
          <cell r="AZ106">
            <v>5044</v>
          </cell>
          <cell r="BA106">
            <v>45788</v>
          </cell>
          <cell r="BB106">
            <v>16352</v>
          </cell>
          <cell r="BC106">
            <v>10777</v>
          </cell>
          <cell r="BD106">
            <v>1662</v>
          </cell>
          <cell r="BE106">
            <v>14244</v>
          </cell>
          <cell r="BF106">
            <v>2220</v>
          </cell>
          <cell r="BG106">
            <v>122</v>
          </cell>
          <cell r="BH106">
            <v>317</v>
          </cell>
          <cell r="BI106">
            <v>12533</v>
          </cell>
          <cell r="BJ106">
            <v>20690</v>
          </cell>
          <cell r="BK106">
            <v>17308</v>
          </cell>
          <cell r="BL106" t="str">
            <v>-</v>
          </cell>
          <cell r="BM106">
            <v>3382</v>
          </cell>
          <cell r="BN106">
            <v>185</v>
          </cell>
          <cell r="BO106">
            <v>185</v>
          </cell>
          <cell r="BP106">
            <v>265</v>
          </cell>
          <cell r="BQ106">
            <v>14422</v>
          </cell>
          <cell r="BR106">
            <v>235.5</v>
          </cell>
          <cell r="BS106">
            <v>227</v>
          </cell>
          <cell r="BT106">
            <v>5.8</v>
          </cell>
          <cell r="BU106">
            <v>2.7</v>
          </cell>
          <cell r="BV106" t="str">
            <v>-</v>
          </cell>
          <cell r="BW106" t="str">
            <v>-</v>
          </cell>
          <cell r="BX106" t="str">
            <v>-</v>
          </cell>
          <cell r="BY106" t="str">
            <v>-</v>
          </cell>
          <cell r="BZ106" t="str">
            <v>-</v>
          </cell>
          <cell r="CA106" t="str">
            <v>-</v>
          </cell>
          <cell r="CB106" t="str">
            <v>-</v>
          </cell>
          <cell r="CC106" t="str">
            <v>-</v>
          </cell>
          <cell r="CD106" t="str">
            <v>-</v>
          </cell>
          <cell r="CE106" t="str">
            <v>-</v>
          </cell>
          <cell r="CF106" t="str">
            <v>-</v>
          </cell>
          <cell r="CG106">
            <v>0</v>
          </cell>
          <cell r="CH106">
            <v>8770</v>
          </cell>
          <cell r="CI106">
            <v>8256</v>
          </cell>
          <cell r="CJ106">
            <v>391</v>
          </cell>
          <cell r="CK106">
            <v>123</v>
          </cell>
          <cell r="CL106" t="str">
            <v>-</v>
          </cell>
          <cell r="CM106" t="str">
            <v>-</v>
          </cell>
          <cell r="CN106" t="str">
            <v>-</v>
          </cell>
          <cell r="CO106" t="str">
            <v>-</v>
          </cell>
          <cell r="CP106" t="str">
            <v>..</v>
          </cell>
          <cell r="CQ106" t="str">
            <v>-</v>
          </cell>
          <cell r="CR106" t="str">
            <v>-</v>
          </cell>
          <cell r="CS106" t="str">
            <v>-</v>
          </cell>
          <cell r="CT106" t="str">
            <v>-</v>
          </cell>
          <cell r="CU106" t="str">
            <v>-</v>
          </cell>
          <cell r="CV106" t="str">
            <v>-</v>
          </cell>
        </row>
        <row r="107">
          <cell r="A107" t="str">
            <v>בסמת טבעון</v>
          </cell>
          <cell r="B107" t="str">
            <v>0944</v>
          </cell>
          <cell r="C107">
            <v>53227</v>
          </cell>
          <cell r="D107">
            <v>39680</v>
          </cell>
          <cell r="E107">
            <v>21138</v>
          </cell>
          <cell r="F107">
            <v>1237</v>
          </cell>
          <cell r="G107">
            <v>14094</v>
          </cell>
          <cell r="H107">
            <v>10081</v>
          </cell>
          <cell r="I107">
            <v>3643</v>
          </cell>
          <cell r="J107">
            <v>383</v>
          </cell>
          <cell r="K107">
            <v>170</v>
          </cell>
          <cell r="L107">
            <v>170</v>
          </cell>
          <cell r="M107">
            <v>3041</v>
          </cell>
          <cell r="N107">
            <v>39680</v>
          </cell>
          <cell r="O107">
            <v>9510</v>
          </cell>
          <cell r="P107">
            <v>4688</v>
          </cell>
          <cell r="Q107">
            <v>3820</v>
          </cell>
          <cell r="R107">
            <v>8355</v>
          </cell>
          <cell r="S107">
            <v>45.7</v>
          </cell>
          <cell r="T107">
            <v>3068</v>
          </cell>
          <cell r="U107">
            <v>6639</v>
          </cell>
          <cell r="V107">
            <v>46.211778882361806</v>
          </cell>
          <cell r="W107">
            <v>2396</v>
          </cell>
          <cell r="X107">
            <v>752</v>
          </cell>
          <cell r="Y107">
            <v>868</v>
          </cell>
          <cell r="Z107">
            <v>2</v>
          </cell>
          <cell r="AA107" t="str">
            <v>-</v>
          </cell>
          <cell r="AB107">
            <v>30170</v>
          </cell>
          <cell r="AC107">
            <v>10079</v>
          </cell>
          <cell r="AD107">
            <v>3643</v>
          </cell>
          <cell r="AE107">
            <v>12178</v>
          </cell>
          <cell r="AF107">
            <v>1818</v>
          </cell>
          <cell r="AG107">
            <v>1733</v>
          </cell>
          <cell r="AH107" t="str">
            <v>-</v>
          </cell>
          <cell r="AI107" t="str">
            <v>-</v>
          </cell>
          <cell r="AJ107">
            <v>13547</v>
          </cell>
          <cell r="AK107" t="str">
            <v>-</v>
          </cell>
          <cell r="AL107">
            <v>8375</v>
          </cell>
          <cell r="AM107">
            <v>2999</v>
          </cell>
          <cell r="AN107">
            <v>2173</v>
          </cell>
          <cell r="AO107">
            <v>61423</v>
          </cell>
          <cell r="AP107">
            <v>40404</v>
          </cell>
          <cell r="AQ107">
            <v>5224</v>
          </cell>
          <cell r="AR107">
            <v>6651</v>
          </cell>
          <cell r="AS107">
            <v>4946</v>
          </cell>
          <cell r="AT107">
            <v>20664</v>
          </cell>
          <cell r="AU107">
            <v>14164</v>
          </cell>
          <cell r="AV107">
            <v>5149</v>
          </cell>
          <cell r="AW107">
            <v>1236</v>
          </cell>
          <cell r="AX107">
            <v>1054</v>
          </cell>
          <cell r="AY107">
            <v>129</v>
          </cell>
          <cell r="AZ107">
            <v>7089</v>
          </cell>
          <cell r="BA107">
            <v>40404</v>
          </cell>
          <cell r="BB107">
            <v>13125</v>
          </cell>
          <cell r="BC107">
            <v>5553</v>
          </cell>
          <cell r="BD107">
            <v>1231</v>
          </cell>
          <cell r="BE107">
            <v>8102</v>
          </cell>
          <cell r="BF107">
            <v>2521</v>
          </cell>
          <cell r="BG107">
            <v>224</v>
          </cell>
          <cell r="BH107">
            <v>3600</v>
          </cell>
          <cell r="BI107">
            <v>12832</v>
          </cell>
          <cell r="BJ107">
            <v>21019</v>
          </cell>
          <cell r="BK107">
            <v>14520</v>
          </cell>
          <cell r="BL107" t="str">
            <v>-</v>
          </cell>
          <cell r="BM107">
            <v>6499</v>
          </cell>
          <cell r="BN107">
            <v>-724</v>
          </cell>
          <cell r="BO107">
            <v>-724</v>
          </cell>
          <cell r="BP107">
            <v>5688</v>
          </cell>
          <cell r="BQ107">
            <v>21378</v>
          </cell>
          <cell r="BR107">
            <v>213.2</v>
          </cell>
          <cell r="BS107">
            <v>201.1</v>
          </cell>
          <cell r="BT107">
            <v>6.9</v>
          </cell>
          <cell r="BU107">
            <v>1.3</v>
          </cell>
          <cell r="BV107" t="str">
            <v>-</v>
          </cell>
          <cell r="BW107" t="str">
            <v>-</v>
          </cell>
          <cell r="BX107" t="str">
            <v>-</v>
          </cell>
          <cell r="BY107">
            <v>3.3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>
            <v>0.6</v>
          </cell>
          <cell r="CH107">
            <v>8100</v>
          </cell>
          <cell r="CI107">
            <v>7137</v>
          </cell>
          <cell r="CJ107">
            <v>458</v>
          </cell>
          <cell r="CK107">
            <v>88</v>
          </cell>
          <cell r="CL107" t="str">
            <v>-</v>
          </cell>
          <cell r="CM107" t="str">
            <v>-</v>
          </cell>
          <cell r="CN107" t="str">
            <v>-</v>
          </cell>
          <cell r="CO107">
            <v>187</v>
          </cell>
          <cell r="CP107" t="str">
            <v>..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</row>
        <row r="108">
          <cell r="A108" t="str">
            <v>בענה</v>
          </cell>
          <cell r="B108" t="str">
            <v>0483</v>
          </cell>
          <cell r="C108">
            <v>53587</v>
          </cell>
          <cell r="D108">
            <v>44440</v>
          </cell>
          <cell r="E108">
            <v>22674</v>
          </cell>
          <cell r="F108">
            <v>5239</v>
          </cell>
          <cell r="G108">
            <v>15707</v>
          </cell>
          <cell r="H108">
            <v>9490</v>
          </cell>
          <cell r="I108">
            <v>5783</v>
          </cell>
          <cell r="J108">
            <v>434</v>
          </cell>
          <cell r="K108">
            <v>200</v>
          </cell>
          <cell r="L108">
            <v>196</v>
          </cell>
          <cell r="M108">
            <v>620</v>
          </cell>
          <cell r="N108">
            <v>44440</v>
          </cell>
          <cell r="O108">
            <v>15182</v>
          </cell>
          <cell r="P108">
            <v>6242</v>
          </cell>
          <cell r="Q108">
            <v>3722</v>
          </cell>
          <cell r="R108">
            <v>59638</v>
          </cell>
          <cell r="S108">
            <v>6.2</v>
          </cell>
          <cell r="T108">
            <v>3150</v>
          </cell>
          <cell r="U108">
            <v>10608</v>
          </cell>
          <cell r="V108">
            <v>29.694570135746606</v>
          </cell>
          <cell r="W108">
            <v>2947</v>
          </cell>
          <cell r="X108">
            <v>572</v>
          </cell>
          <cell r="Y108">
            <v>2520</v>
          </cell>
          <cell r="Z108">
            <v>9</v>
          </cell>
          <cell r="AA108">
            <v>3</v>
          </cell>
          <cell r="AB108">
            <v>29258</v>
          </cell>
          <cell r="AC108">
            <v>9264</v>
          </cell>
          <cell r="AD108">
            <v>5780</v>
          </cell>
          <cell r="AE108">
            <v>12832</v>
          </cell>
          <cell r="AF108" t="str">
            <v>-</v>
          </cell>
          <cell r="AG108">
            <v>699</v>
          </cell>
          <cell r="AH108" t="str">
            <v>-</v>
          </cell>
          <cell r="AI108" t="str">
            <v>-</v>
          </cell>
          <cell r="AJ108">
            <v>9147</v>
          </cell>
          <cell r="AK108" t="str">
            <v>-</v>
          </cell>
          <cell r="AL108">
            <v>4402</v>
          </cell>
          <cell r="AM108" t="str">
            <v>-</v>
          </cell>
          <cell r="AN108">
            <v>4745</v>
          </cell>
          <cell r="AO108">
            <v>51304</v>
          </cell>
          <cell r="AP108">
            <v>43622</v>
          </cell>
          <cell r="AQ108">
            <v>5379</v>
          </cell>
          <cell r="AR108">
            <v>5215</v>
          </cell>
          <cell r="AS108">
            <v>8632</v>
          </cell>
          <cell r="AT108">
            <v>22809</v>
          </cell>
          <cell r="AU108">
            <v>12505</v>
          </cell>
          <cell r="AV108">
            <v>8080</v>
          </cell>
          <cell r="AW108">
            <v>2077</v>
          </cell>
          <cell r="AX108">
            <v>419</v>
          </cell>
          <cell r="AY108">
            <v>202</v>
          </cell>
          <cell r="AZ108">
            <v>6547</v>
          </cell>
          <cell r="BA108">
            <v>43622</v>
          </cell>
          <cell r="BB108">
            <v>17746</v>
          </cell>
          <cell r="BC108">
            <v>6245</v>
          </cell>
          <cell r="BD108">
            <v>1570</v>
          </cell>
          <cell r="BE108">
            <v>10149</v>
          </cell>
          <cell r="BF108">
            <v>1104</v>
          </cell>
          <cell r="BG108">
            <v>91</v>
          </cell>
          <cell r="BH108">
            <v>118</v>
          </cell>
          <cell r="BI108">
            <v>14414</v>
          </cell>
          <cell r="BJ108">
            <v>7682</v>
          </cell>
          <cell r="BK108">
            <v>5805</v>
          </cell>
          <cell r="BL108" t="str">
            <v>-</v>
          </cell>
          <cell r="BM108">
            <v>1877</v>
          </cell>
          <cell r="BN108">
            <v>818</v>
          </cell>
          <cell r="BO108">
            <v>818</v>
          </cell>
          <cell r="BP108">
            <v>-2448</v>
          </cell>
          <cell r="BQ108">
            <v>8112</v>
          </cell>
          <cell r="BR108">
            <v>293.5</v>
          </cell>
          <cell r="BS108">
            <v>216.6</v>
          </cell>
          <cell r="BT108">
            <v>24.8</v>
          </cell>
          <cell r="BU108">
            <v>15</v>
          </cell>
          <cell r="BV108">
            <v>0.6</v>
          </cell>
          <cell r="BW108" t="str">
            <v>-</v>
          </cell>
          <cell r="BX108" t="str">
            <v>-</v>
          </cell>
          <cell r="BY108">
            <v>25.9</v>
          </cell>
          <cell r="BZ108" t="str">
            <v>-</v>
          </cell>
          <cell r="CA108" t="str">
            <v>-</v>
          </cell>
          <cell r="CB108" t="str">
            <v>-</v>
          </cell>
          <cell r="CC108" t="str">
            <v>-</v>
          </cell>
          <cell r="CD108" t="str">
            <v>-</v>
          </cell>
          <cell r="CE108" t="str">
            <v>-</v>
          </cell>
          <cell r="CF108" t="str">
            <v>-</v>
          </cell>
          <cell r="CG108">
            <v>10.5</v>
          </cell>
          <cell r="CH108">
            <v>10307</v>
          </cell>
          <cell r="CI108">
            <v>7381</v>
          </cell>
          <cell r="CJ108">
            <v>1650</v>
          </cell>
          <cell r="CK108">
            <v>694</v>
          </cell>
          <cell r="CL108">
            <v>307</v>
          </cell>
          <cell r="CM108" t="str">
            <v>-</v>
          </cell>
          <cell r="CN108" t="str">
            <v>-</v>
          </cell>
          <cell r="CO108">
            <v>88</v>
          </cell>
          <cell r="CP108" t="str">
            <v>..</v>
          </cell>
          <cell r="CQ108" t="str">
            <v>-</v>
          </cell>
          <cell r="CR108" t="str">
            <v>-</v>
          </cell>
          <cell r="CS108" t="str">
            <v>-</v>
          </cell>
          <cell r="CT108" t="str">
            <v>-</v>
          </cell>
          <cell r="CU108" t="str">
            <v>-</v>
          </cell>
          <cell r="CV108" t="str">
            <v>-</v>
          </cell>
        </row>
        <row r="109">
          <cell r="A109" t="str">
            <v>גבעת זאב</v>
          </cell>
          <cell r="B109" t="str">
            <v>3730</v>
          </cell>
          <cell r="C109">
            <v>124931</v>
          </cell>
          <cell r="D109">
            <v>104422</v>
          </cell>
          <cell r="E109">
            <v>52956</v>
          </cell>
          <cell r="F109">
            <v>7947</v>
          </cell>
          <cell r="G109">
            <v>35495</v>
          </cell>
          <cell r="H109">
            <v>25569</v>
          </cell>
          <cell r="I109">
            <v>8935</v>
          </cell>
          <cell r="J109">
            <v>809</v>
          </cell>
          <cell r="K109">
            <v>7550</v>
          </cell>
          <cell r="L109">
            <v>5529</v>
          </cell>
          <cell r="M109">
            <v>473</v>
          </cell>
          <cell r="N109">
            <v>104422</v>
          </cell>
          <cell r="O109">
            <v>54019</v>
          </cell>
          <cell r="P109">
            <v>28898</v>
          </cell>
          <cell r="Q109">
            <v>21233</v>
          </cell>
          <cell r="R109">
            <v>30779</v>
          </cell>
          <cell r="S109">
            <v>69</v>
          </cell>
          <cell r="T109">
            <v>19184</v>
          </cell>
          <cell r="U109">
            <v>25265</v>
          </cell>
          <cell r="V109">
            <v>75.931130021769249</v>
          </cell>
          <cell r="W109">
            <v>3866</v>
          </cell>
          <cell r="X109">
            <v>2050</v>
          </cell>
          <cell r="Y109">
            <v>7665</v>
          </cell>
          <cell r="Z109">
            <v>4711</v>
          </cell>
          <cell r="AA109">
            <v>248</v>
          </cell>
          <cell r="AB109">
            <v>50403</v>
          </cell>
          <cell r="AC109">
            <v>19674.460999999999</v>
          </cell>
          <cell r="AD109">
            <v>8762.7669999999998</v>
          </cell>
          <cell r="AE109">
            <v>19020</v>
          </cell>
          <cell r="AF109" t="str">
            <v>-</v>
          </cell>
          <cell r="AG109">
            <v>38</v>
          </cell>
          <cell r="AH109" t="str">
            <v>-</v>
          </cell>
          <cell r="AI109" t="str">
            <v>-</v>
          </cell>
          <cell r="AJ109">
            <v>20510</v>
          </cell>
          <cell r="AK109" t="str">
            <v>-</v>
          </cell>
          <cell r="AL109">
            <v>6952</v>
          </cell>
          <cell r="AM109">
            <v>3004</v>
          </cell>
          <cell r="AN109">
            <v>10553</v>
          </cell>
          <cell r="AO109">
            <v>118533</v>
          </cell>
          <cell r="AP109">
            <v>103598</v>
          </cell>
          <cell r="AQ109">
            <v>5980</v>
          </cell>
          <cell r="AR109">
            <v>12425</v>
          </cell>
          <cell r="AS109">
            <v>20602</v>
          </cell>
          <cell r="AT109">
            <v>52639</v>
          </cell>
          <cell r="AU109">
            <v>36192</v>
          </cell>
          <cell r="AV109">
            <v>12040</v>
          </cell>
          <cell r="AW109">
            <v>3373</v>
          </cell>
          <cell r="AX109">
            <v>7503</v>
          </cell>
          <cell r="AY109">
            <v>5410</v>
          </cell>
          <cell r="AZ109">
            <v>10429</v>
          </cell>
          <cell r="BA109">
            <v>103598</v>
          </cell>
          <cell r="BB109">
            <v>36993</v>
          </cell>
          <cell r="BC109">
            <v>15884</v>
          </cell>
          <cell r="BD109">
            <v>1970</v>
          </cell>
          <cell r="BE109">
            <v>38953</v>
          </cell>
          <cell r="BF109">
            <v>2368</v>
          </cell>
          <cell r="BG109">
            <v>541</v>
          </cell>
          <cell r="BH109">
            <v>3736</v>
          </cell>
          <cell r="BI109">
            <v>21007</v>
          </cell>
          <cell r="BJ109">
            <v>14934</v>
          </cell>
          <cell r="BK109">
            <v>11822</v>
          </cell>
          <cell r="BL109" t="str">
            <v>-</v>
          </cell>
          <cell r="BM109">
            <v>3112</v>
          </cell>
          <cell r="BN109">
            <v>823</v>
          </cell>
          <cell r="BO109">
            <v>823</v>
          </cell>
          <cell r="BP109">
            <v>-5243</v>
          </cell>
          <cell r="BQ109">
            <v>9237</v>
          </cell>
          <cell r="BR109">
            <v>759.3</v>
          </cell>
          <cell r="BS109">
            <v>541.29999999999995</v>
          </cell>
          <cell r="BT109" t="str">
            <v>-</v>
          </cell>
          <cell r="BU109">
            <v>13.8</v>
          </cell>
          <cell r="BV109" t="str">
            <v>-</v>
          </cell>
          <cell r="BW109" t="str">
            <v>-</v>
          </cell>
          <cell r="BX109" t="str">
            <v>-</v>
          </cell>
          <cell r="BY109">
            <v>3</v>
          </cell>
          <cell r="BZ109" t="str">
            <v>-</v>
          </cell>
          <cell r="CA109">
            <v>0</v>
          </cell>
          <cell r="CB109" t="str">
            <v>-</v>
          </cell>
          <cell r="CC109" t="str">
            <v>-</v>
          </cell>
          <cell r="CD109" t="str">
            <v>-</v>
          </cell>
          <cell r="CE109" t="str">
            <v>-</v>
          </cell>
          <cell r="CF109" t="str">
            <v>-</v>
          </cell>
          <cell r="CG109">
            <v>201.2</v>
          </cell>
          <cell r="CH109">
            <v>30338</v>
          </cell>
          <cell r="CI109">
            <v>24581</v>
          </cell>
          <cell r="CJ109" t="str">
            <v>-</v>
          </cell>
          <cell r="CK109">
            <v>2056</v>
          </cell>
          <cell r="CL109" t="str">
            <v>-</v>
          </cell>
          <cell r="CM109" t="str">
            <v>-</v>
          </cell>
          <cell r="CN109" t="str">
            <v>-</v>
          </cell>
          <cell r="CO109">
            <v>22</v>
          </cell>
          <cell r="CP109" t="str">
            <v>..</v>
          </cell>
          <cell r="CQ109">
            <v>2</v>
          </cell>
          <cell r="CR109" t="str">
            <v>-</v>
          </cell>
          <cell r="CS109" t="str">
            <v>-</v>
          </cell>
          <cell r="CT109" t="str">
            <v>-</v>
          </cell>
          <cell r="CU109" t="str">
            <v>-</v>
          </cell>
          <cell r="CV109" t="str">
            <v>-</v>
          </cell>
        </row>
        <row r="110">
          <cell r="A110" t="str">
            <v>ג'דיידה-מכר</v>
          </cell>
          <cell r="B110" t="str">
            <v>1292</v>
          </cell>
          <cell r="C110">
            <v>107954</v>
          </cell>
          <cell r="D110">
            <v>98210</v>
          </cell>
          <cell r="E110">
            <v>40137</v>
          </cell>
          <cell r="F110">
            <v>1071</v>
          </cell>
          <cell r="G110">
            <v>55099</v>
          </cell>
          <cell r="H110">
            <v>40913</v>
          </cell>
          <cell r="I110">
            <v>13259</v>
          </cell>
          <cell r="J110">
            <v>924</v>
          </cell>
          <cell r="K110">
            <v>281</v>
          </cell>
          <cell r="L110">
            <v>281</v>
          </cell>
          <cell r="M110">
            <v>1622</v>
          </cell>
          <cell r="N110">
            <v>98210</v>
          </cell>
          <cell r="O110">
            <v>23768</v>
          </cell>
          <cell r="P110">
            <v>11885</v>
          </cell>
          <cell r="Q110">
            <v>11885</v>
          </cell>
          <cell r="R110">
            <v>93674</v>
          </cell>
          <cell r="S110">
            <v>12.7</v>
          </cell>
          <cell r="T110">
            <v>9825</v>
          </cell>
          <cell r="U110">
            <v>37042</v>
          </cell>
          <cell r="V110">
            <v>26.523945791263969</v>
          </cell>
          <cell r="W110">
            <v>7804</v>
          </cell>
          <cell r="X110">
            <v>2060</v>
          </cell>
          <cell r="Y110">
            <v>0</v>
          </cell>
          <cell r="Z110">
            <v>723</v>
          </cell>
          <cell r="AA110">
            <v>56</v>
          </cell>
          <cell r="AB110">
            <v>74442</v>
          </cell>
          <cell r="AC110">
            <v>40538</v>
          </cell>
          <cell r="AD110">
            <v>12865</v>
          </cell>
          <cell r="AE110">
            <v>19816</v>
          </cell>
          <cell r="AF110" t="str">
            <v>-</v>
          </cell>
          <cell r="AG110">
            <v>632</v>
          </cell>
          <cell r="AH110" t="str">
            <v>-</v>
          </cell>
          <cell r="AI110" t="str">
            <v>-</v>
          </cell>
          <cell r="AJ110">
            <v>9744</v>
          </cell>
          <cell r="AK110">
            <v>-5</v>
          </cell>
          <cell r="AL110">
            <v>8426</v>
          </cell>
          <cell r="AM110" t="str">
            <v>-</v>
          </cell>
          <cell r="AN110">
            <v>1323</v>
          </cell>
          <cell r="AO110">
            <v>107818</v>
          </cell>
          <cell r="AP110">
            <v>97802</v>
          </cell>
          <cell r="AQ110">
            <v>4745</v>
          </cell>
          <cell r="AR110">
            <v>7618</v>
          </cell>
          <cell r="AS110">
            <v>8434</v>
          </cell>
          <cell r="AT110">
            <v>65505</v>
          </cell>
          <cell r="AU110">
            <v>44458</v>
          </cell>
          <cell r="AV110">
            <v>18725</v>
          </cell>
          <cell r="AW110">
            <v>2057</v>
          </cell>
          <cell r="AX110">
            <v>1855</v>
          </cell>
          <cell r="AY110">
            <v>282</v>
          </cell>
          <cell r="AZ110">
            <v>14390</v>
          </cell>
          <cell r="BA110">
            <v>97802</v>
          </cell>
          <cell r="BB110">
            <v>47701</v>
          </cell>
          <cell r="BC110">
            <v>31488</v>
          </cell>
          <cell r="BD110">
            <v>4077</v>
          </cell>
          <cell r="BE110">
            <v>10416</v>
          </cell>
          <cell r="BF110">
            <v>2117</v>
          </cell>
          <cell r="BG110">
            <v>342</v>
          </cell>
          <cell r="BH110">
            <v>6995</v>
          </cell>
          <cell r="BI110">
            <v>30231</v>
          </cell>
          <cell r="BJ110">
            <v>10016</v>
          </cell>
          <cell r="BK110">
            <v>9056</v>
          </cell>
          <cell r="BL110" t="str">
            <v>-</v>
          </cell>
          <cell r="BM110">
            <v>960</v>
          </cell>
          <cell r="BN110">
            <v>408</v>
          </cell>
          <cell r="BO110">
            <v>408</v>
          </cell>
          <cell r="BP110">
            <v>66</v>
          </cell>
          <cell r="BQ110">
            <v>13599</v>
          </cell>
          <cell r="BR110">
            <v>7832.8</v>
          </cell>
          <cell r="BS110">
            <v>652.4</v>
          </cell>
          <cell r="BT110">
            <v>28.9</v>
          </cell>
          <cell r="BU110">
            <v>10.6</v>
          </cell>
          <cell r="BV110">
            <v>0.5</v>
          </cell>
          <cell r="BW110" t="str">
            <v>-</v>
          </cell>
          <cell r="BX110" t="str">
            <v>-</v>
          </cell>
          <cell r="BY110">
            <v>13.8</v>
          </cell>
          <cell r="BZ110" t="str">
            <v>-</v>
          </cell>
          <cell r="CA110">
            <v>7126.6</v>
          </cell>
          <cell r="CB110" t="str">
            <v>-</v>
          </cell>
          <cell r="CC110" t="str">
            <v>-</v>
          </cell>
          <cell r="CD110" t="str">
            <v>-</v>
          </cell>
          <cell r="CE110" t="str">
            <v>-</v>
          </cell>
          <cell r="CF110" t="str">
            <v>-</v>
          </cell>
          <cell r="CG110" t="str">
            <v>-</v>
          </cell>
          <cell r="CH110">
            <v>25011</v>
          </cell>
          <cell r="CI110">
            <v>22156</v>
          </cell>
          <cell r="CJ110">
            <v>1926</v>
          </cell>
          <cell r="CK110">
            <v>476</v>
          </cell>
          <cell r="CL110">
            <v>239</v>
          </cell>
          <cell r="CM110" t="str">
            <v>-</v>
          </cell>
          <cell r="CN110" t="str">
            <v>-</v>
          </cell>
          <cell r="CO110">
            <v>79</v>
          </cell>
          <cell r="CP110" t="str">
            <v>..</v>
          </cell>
          <cell r="CQ110">
            <v>135</v>
          </cell>
          <cell r="CR110" t="str">
            <v>-</v>
          </cell>
          <cell r="CS110" t="str">
            <v>-</v>
          </cell>
          <cell r="CT110" t="str">
            <v>-</v>
          </cell>
          <cell r="CU110" t="str">
            <v>-</v>
          </cell>
          <cell r="CV110" t="str">
            <v>-</v>
          </cell>
        </row>
        <row r="111">
          <cell r="A111" t="str">
            <v>גדרה</v>
          </cell>
          <cell r="B111" t="str">
            <v>2550</v>
          </cell>
          <cell r="C111">
            <v>211106</v>
          </cell>
          <cell r="D111">
            <v>147250</v>
          </cell>
          <cell r="E111">
            <v>81107</v>
          </cell>
          <cell r="F111">
            <v>8728</v>
          </cell>
          <cell r="G111">
            <v>50674</v>
          </cell>
          <cell r="H111">
            <v>37173</v>
          </cell>
          <cell r="I111">
            <v>12677</v>
          </cell>
          <cell r="J111">
            <v>725</v>
          </cell>
          <cell r="K111">
            <v>567</v>
          </cell>
          <cell r="L111">
            <v>158</v>
          </cell>
          <cell r="M111">
            <v>6174</v>
          </cell>
          <cell r="N111">
            <v>147250</v>
          </cell>
          <cell r="O111">
            <v>83369</v>
          </cell>
          <cell r="P111">
            <v>51999</v>
          </cell>
          <cell r="Q111">
            <v>39287</v>
          </cell>
          <cell r="R111">
            <v>44068</v>
          </cell>
          <cell r="S111">
            <v>89.2</v>
          </cell>
          <cell r="T111">
            <v>37061</v>
          </cell>
          <cell r="U111">
            <v>46006</v>
          </cell>
          <cell r="V111">
            <v>80.5568838847107</v>
          </cell>
          <cell r="W111">
            <v>7456</v>
          </cell>
          <cell r="X111">
            <v>2226</v>
          </cell>
          <cell r="Y111">
            <v>12712</v>
          </cell>
          <cell r="Z111">
            <v>4343</v>
          </cell>
          <cell r="AA111">
            <v>368</v>
          </cell>
          <cell r="AB111">
            <v>63881</v>
          </cell>
          <cell r="AC111">
            <v>32063</v>
          </cell>
          <cell r="AD111">
            <v>12309</v>
          </cell>
          <cell r="AE111">
            <v>16149</v>
          </cell>
          <cell r="AF111" t="str">
            <v>-</v>
          </cell>
          <cell r="AG111">
            <v>827</v>
          </cell>
          <cell r="AH111" t="str">
            <v>-</v>
          </cell>
          <cell r="AI111" t="str">
            <v>-</v>
          </cell>
          <cell r="AJ111">
            <v>63856</v>
          </cell>
          <cell r="AK111">
            <v>3861</v>
          </cell>
          <cell r="AL111">
            <v>11829</v>
          </cell>
          <cell r="AM111">
            <v>13000</v>
          </cell>
          <cell r="AN111">
            <v>35166</v>
          </cell>
          <cell r="AO111">
            <v>196730</v>
          </cell>
          <cell r="AP111">
            <v>147224</v>
          </cell>
          <cell r="AQ111">
            <v>5354</v>
          </cell>
          <cell r="AR111">
            <v>16158</v>
          </cell>
          <cell r="AS111">
            <v>31137</v>
          </cell>
          <cell r="AT111">
            <v>74906</v>
          </cell>
          <cell r="AU111">
            <v>51994</v>
          </cell>
          <cell r="AV111">
            <v>16092</v>
          </cell>
          <cell r="AW111">
            <v>5542</v>
          </cell>
          <cell r="AX111">
            <v>5038</v>
          </cell>
          <cell r="AY111">
            <v>11</v>
          </cell>
          <cell r="AZ111">
            <v>19985</v>
          </cell>
          <cell r="BA111">
            <v>147224</v>
          </cell>
          <cell r="BB111">
            <v>45206</v>
          </cell>
          <cell r="BC111">
            <v>21519</v>
          </cell>
          <cell r="BD111">
            <v>2923</v>
          </cell>
          <cell r="BE111">
            <v>44281</v>
          </cell>
          <cell r="BF111">
            <v>6540</v>
          </cell>
          <cell r="BG111">
            <v>506</v>
          </cell>
          <cell r="BH111">
            <v>1571</v>
          </cell>
          <cell r="BI111">
            <v>49120</v>
          </cell>
          <cell r="BJ111">
            <v>49506</v>
          </cell>
          <cell r="BK111">
            <v>45511</v>
          </cell>
          <cell r="BL111">
            <v>2500</v>
          </cell>
          <cell r="BM111">
            <v>1495</v>
          </cell>
          <cell r="BN111">
            <v>26</v>
          </cell>
          <cell r="BO111">
            <v>26</v>
          </cell>
          <cell r="BP111">
            <v>-18546</v>
          </cell>
          <cell r="BQ111">
            <v>53197</v>
          </cell>
          <cell r="BR111">
            <v>1423.2</v>
          </cell>
          <cell r="BS111">
            <v>1103.5</v>
          </cell>
          <cell r="BT111">
            <v>73.400000000000006</v>
          </cell>
          <cell r="BU111">
            <v>5.7</v>
          </cell>
          <cell r="BV111">
            <v>1.9</v>
          </cell>
          <cell r="BW111">
            <v>0.3</v>
          </cell>
          <cell r="BX111">
            <v>5</v>
          </cell>
          <cell r="BY111">
            <v>138.5</v>
          </cell>
          <cell r="BZ111" t="str">
            <v>-</v>
          </cell>
          <cell r="CA111">
            <v>4.7</v>
          </cell>
          <cell r="CB111">
            <v>5</v>
          </cell>
          <cell r="CC111" t="str">
            <v>-</v>
          </cell>
          <cell r="CD111" t="str">
            <v>-</v>
          </cell>
          <cell r="CE111" t="str">
            <v>-</v>
          </cell>
          <cell r="CF111" t="str">
            <v>-</v>
          </cell>
          <cell r="CG111">
            <v>85.2</v>
          </cell>
          <cell r="CH111">
            <v>59167</v>
          </cell>
          <cell r="CI111">
            <v>45973</v>
          </cell>
          <cell r="CJ111">
            <v>7900</v>
          </cell>
          <cell r="CK111">
            <v>326</v>
          </cell>
          <cell r="CL111">
            <v>1598</v>
          </cell>
          <cell r="CM111">
            <v>49</v>
          </cell>
          <cell r="CN111">
            <v>152</v>
          </cell>
          <cell r="CO111">
            <v>1158</v>
          </cell>
          <cell r="CP111" t="str">
            <v>..</v>
          </cell>
          <cell r="CQ111">
            <v>87</v>
          </cell>
          <cell r="CR111">
            <v>226</v>
          </cell>
          <cell r="CS111" t="str">
            <v>-</v>
          </cell>
          <cell r="CT111" t="str">
            <v>-</v>
          </cell>
          <cell r="CU111" t="str">
            <v>-</v>
          </cell>
          <cell r="CV111" t="str">
            <v>-</v>
          </cell>
        </row>
        <row r="112">
          <cell r="A112" t="str">
            <v>ג'ולס</v>
          </cell>
          <cell r="B112" t="str">
            <v>0485</v>
          </cell>
          <cell r="C112">
            <v>51412</v>
          </cell>
          <cell r="D112">
            <v>44980</v>
          </cell>
          <cell r="E112">
            <v>20473</v>
          </cell>
          <cell r="F112">
            <v>631</v>
          </cell>
          <cell r="G112">
            <v>16569</v>
          </cell>
          <cell r="H112">
            <v>13196</v>
          </cell>
          <cell r="I112">
            <v>3146</v>
          </cell>
          <cell r="J112">
            <v>227</v>
          </cell>
          <cell r="K112">
            <v>22</v>
          </cell>
          <cell r="L112">
            <v>19</v>
          </cell>
          <cell r="M112">
            <v>7285</v>
          </cell>
          <cell r="N112">
            <v>44980</v>
          </cell>
          <cell r="O112">
            <v>15209</v>
          </cell>
          <cell r="P112">
            <v>7021</v>
          </cell>
          <cell r="Q112">
            <v>4893</v>
          </cell>
          <cell r="R112">
            <v>8621</v>
          </cell>
          <cell r="S112">
            <v>56.8</v>
          </cell>
          <cell r="T112">
            <v>4154</v>
          </cell>
          <cell r="U112">
            <v>7078</v>
          </cell>
          <cell r="V112">
            <v>58.688895168126585</v>
          </cell>
          <cell r="W112">
            <v>2168</v>
          </cell>
          <cell r="X112">
            <v>739</v>
          </cell>
          <cell r="Y112">
            <v>2128</v>
          </cell>
          <cell r="Z112">
            <v>66</v>
          </cell>
          <cell r="AA112">
            <v>6</v>
          </cell>
          <cell r="AB112">
            <v>29771</v>
          </cell>
          <cell r="AC112">
            <v>12949</v>
          </cell>
          <cell r="AD112">
            <v>3140</v>
          </cell>
          <cell r="AE112">
            <v>11347</v>
          </cell>
          <cell r="AF112" t="str">
            <v>-</v>
          </cell>
          <cell r="AG112">
            <v>154</v>
          </cell>
          <cell r="AH112">
            <v>1730</v>
          </cell>
          <cell r="AI112" t="str">
            <v>-</v>
          </cell>
          <cell r="AJ112">
            <v>6432</v>
          </cell>
          <cell r="AK112" t="str">
            <v>-</v>
          </cell>
          <cell r="AL112">
            <v>4793</v>
          </cell>
          <cell r="AM112" t="str">
            <v>-</v>
          </cell>
          <cell r="AN112">
            <v>1639</v>
          </cell>
          <cell r="AO112">
            <v>52763</v>
          </cell>
          <cell r="AP112">
            <v>44949</v>
          </cell>
          <cell r="AQ112">
            <v>7166</v>
          </cell>
          <cell r="AR112">
            <v>6074</v>
          </cell>
          <cell r="AS112">
            <v>4977</v>
          </cell>
          <cell r="AT112">
            <v>20521</v>
          </cell>
          <cell r="AU112">
            <v>15243</v>
          </cell>
          <cell r="AV112">
            <v>4400</v>
          </cell>
          <cell r="AW112">
            <v>727</v>
          </cell>
          <cell r="AX112" t="str">
            <v>-</v>
          </cell>
          <cell r="AY112" t="str">
            <v>-</v>
          </cell>
          <cell r="AZ112">
            <v>13377</v>
          </cell>
          <cell r="BA112">
            <v>44949</v>
          </cell>
          <cell r="BB112">
            <v>16518</v>
          </cell>
          <cell r="BC112">
            <v>8671</v>
          </cell>
          <cell r="BD112">
            <v>974</v>
          </cell>
          <cell r="BE112">
            <v>9153</v>
          </cell>
          <cell r="BF112">
            <v>1913</v>
          </cell>
          <cell r="BG112">
            <v>450</v>
          </cell>
          <cell r="BH112">
            <v>7786</v>
          </cell>
          <cell r="BI112">
            <v>9129</v>
          </cell>
          <cell r="BJ112">
            <v>7814</v>
          </cell>
          <cell r="BK112">
            <v>5513</v>
          </cell>
          <cell r="BL112" t="str">
            <v>-</v>
          </cell>
          <cell r="BM112">
            <v>2301</v>
          </cell>
          <cell r="BN112">
            <v>31</v>
          </cell>
          <cell r="BO112">
            <v>31</v>
          </cell>
          <cell r="BP112">
            <v>-14375</v>
          </cell>
          <cell r="BQ112">
            <v>5294</v>
          </cell>
          <cell r="BR112">
            <v>330.4</v>
          </cell>
          <cell r="BS112">
            <v>209.6</v>
          </cell>
          <cell r="BT112">
            <v>13.9</v>
          </cell>
          <cell r="BU112">
            <v>36.299999999999997</v>
          </cell>
          <cell r="BV112">
            <v>0.2</v>
          </cell>
          <cell r="BW112" t="str">
            <v>-</v>
          </cell>
          <cell r="BX112" t="str">
            <v>-</v>
          </cell>
          <cell r="BY112">
            <v>31.8</v>
          </cell>
          <cell r="BZ112" t="str">
            <v>-</v>
          </cell>
          <cell r="CA112" t="str">
            <v>-</v>
          </cell>
          <cell r="CB112" t="str">
            <v>-</v>
          </cell>
          <cell r="CC112">
            <v>37</v>
          </cell>
          <cell r="CD112" t="str">
            <v>-</v>
          </cell>
          <cell r="CE112" t="str">
            <v>-</v>
          </cell>
          <cell r="CF112" t="str">
            <v>-</v>
          </cell>
          <cell r="CG112">
            <v>1.6</v>
          </cell>
          <cell r="CH112">
            <v>9863</v>
          </cell>
          <cell r="CI112">
            <v>7181</v>
          </cell>
          <cell r="CJ112">
            <v>916</v>
          </cell>
          <cell r="CK112">
            <v>1272</v>
          </cell>
          <cell r="CL112">
            <v>93</v>
          </cell>
          <cell r="CM112" t="str">
            <v>-</v>
          </cell>
          <cell r="CN112" t="str">
            <v>-</v>
          </cell>
          <cell r="CO112">
            <v>318</v>
          </cell>
          <cell r="CP112" t="str">
            <v>..</v>
          </cell>
          <cell r="CQ112" t="str">
            <v>-</v>
          </cell>
          <cell r="CR112" t="str">
            <v>-</v>
          </cell>
          <cell r="CS112" t="str">
            <v>-</v>
          </cell>
          <cell r="CT112" t="str">
            <v>-</v>
          </cell>
          <cell r="CU112" t="str">
            <v>-</v>
          </cell>
          <cell r="CV112" t="str">
            <v>-</v>
          </cell>
        </row>
        <row r="113">
          <cell r="A113" t="str">
            <v>ג'לג'וליה</v>
          </cell>
          <cell r="B113" t="str">
            <v>0627</v>
          </cell>
          <cell r="C113">
            <v>61804</v>
          </cell>
          <cell r="D113">
            <v>54472</v>
          </cell>
          <cell r="E113">
            <v>21876</v>
          </cell>
          <cell r="F113">
            <v>375</v>
          </cell>
          <cell r="G113">
            <v>31967</v>
          </cell>
          <cell r="H113">
            <v>24760</v>
          </cell>
          <cell r="I113">
            <v>6299</v>
          </cell>
          <cell r="J113">
            <v>908</v>
          </cell>
          <cell r="K113">
            <v>254</v>
          </cell>
          <cell r="L113">
            <v>222</v>
          </cell>
          <cell r="M113" t="str">
            <v>-</v>
          </cell>
          <cell r="N113">
            <v>54472</v>
          </cell>
          <cell r="O113">
            <v>9568</v>
          </cell>
          <cell r="P113">
            <v>5163</v>
          </cell>
          <cell r="Q113">
            <v>4061</v>
          </cell>
          <cell r="R113">
            <v>21302</v>
          </cell>
          <cell r="S113">
            <v>19.100000000000001</v>
          </cell>
          <cell r="T113">
            <v>3202</v>
          </cell>
          <cell r="U113">
            <v>6944</v>
          </cell>
          <cell r="V113">
            <v>46.11175115207373</v>
          </cell>
          <cell r="W113">
            <v>3923</v>
          </cell>
          <cell r="X113">
            <v>859</v>
          </cell>
          <cell r="Y113">
            <v>1102</v>
          </cell>
          <cell r="Z113">
            <v>423</v>
          </cell>
          <cell r="AA113">
            <v>108</v>
          </cell>
          <cell r="AB113">
            <v>44904</v>
          </cell>
          <cell r="AC113">
            <v>23863</v>
          </cell>
          <cell r="AD113">
            <v>6191</v>
          </cell>
          <cell r="AE113">
            <v>13021</v>
          </cell>
          <cell r="AF113" t="str">
            <v>-</v>
          </cell>
          <cell r="AG113">
            <v>313</v>
          </cell>
          <cell r="AH113" t="str">
            <v>-</v>
          </cell>
          <cell r="AI113" t="str">
            <v>-</v>
          </cell>
          <cell r="AJ113">
            <v>7332</v>
          </cell>
          <cell r="AK113" t="str">
            <v>-</v>
          </cell>
          <cell r="AL113">
            <v>6969</v>
          </cell>
          <cell r="AM113" t="str">
            <v>-</v>
          </cell>
          <cell r="AN113">
            <v>363</v>
          </cell>
          <cell r="AO113">
            <v>62543</v>
          </cell>
          <cell r="AP113">
            <v>54263</v>
          </cell>
          <cell r="AQ113">
            <v>5517</v>
          </cell>
          <cell r="AR113">
            <v>4714</v>
          </cell>
          <cell r="AS113">
            <v>6209</v>
          </cell>
          <cell r="AT113">
            <v>39113</v>
          </cell>
          <cell r="AU113">
            <v>28552</v>
          </cell>
          <cell r="AV113">
            <v>7826</v>
          </cell>
          <cell r="AW113">
            <v>2273</v>
          </cell>
          <cell r="AX113" t="str">
            <v>-</v>
          </cell>
          <cell r="AY113" t="str">
            <v>-</v>
          </cell>
          <cell r="AZ113">
            <v>4227</v>
          </cell>
          <cell r="BA113">
            <v>54263</v>
          </cell>
          <cell r="BB113">
            <v>27145</v>
          </cell>
          <cell r="BC113">
            <v>20195</v>
          </cell>
          <cell r="BD113">
            <v>1351</v>
          </cell>
          <cell r="BE113">
            <v>9478</v>
          </cell>
          <cell r="BF113">
            <v>201</v>
          </cell>
          <cell r="BG113">
            <v>146</v>
          </cell>
          <cell r="BH113">
            <v>1313</v>
          </cell>
          <cell r="BI113">
            <v>15980</v>
          </cell>
          <cell r="BJ113">
            <v>8280</v>
          </cell>
          <cell r="BK113">
            <v>7545</v>
          </cell>
          <cell r="BL113" t="str">
            <v>-</v>
          </cell>
          <cell r="BM113">
            <v>735</v>
          </cell>
          <cell r="BN113">
            <v>209</v>
          </cell>
          <cell r="BO113">
            <v>209</v>
          </cell>
          <cell r="BP113">
            <v>-1465</v>
          </cell>
          <cell r="BQ113">
            <v>2226</v>
          </cell>
          <cell r="BR113">
            <v>937.2</v>
          </cell>
          <cell r="BS113">
            <v>187.9</v>
          </cell>
          <cell r="BT113">
            <v>6.1</v>
          </cell>
          <cell r="BU113">
            <v>2.4</v>
          </cell>
          <cell r="BV113">
            <v>0.3</v>
          </cell>
          <cell r="BW113" t="str">
            <v>-</v>
          </cell>
          <cell r="BX113" t="str">
            <v>-</v>
          </cell>
          <cell r="BY113" t="str">
            <v>-</v>
          </cell>
          <cell r="BZ113" t="str">
            <v>-</v>
          </cell>
          <cell r="CA113">
            <v>731.3</v>
          </cell>
          <cell r="CB113" t="str">
            <v>-</v>
          </cell>
          <cell r="CC113" t="str">
            <v>-</v>
          </cell>
          <cell r="CD113" t="str">
            <v>-</v>
          </cell>
          <cell r="CE113" t="str">
            <v>-</v>
          </cell>
          <cell r="CF113" t="str">
            <v>-</v>
          </cell>
          <cell r="CG113">
            <v>9.1999999999999993</v>
          </cell>
          <cell r="CH113">
            <v>7645</v>
          </cell>
          <cell r="CI113">
            <v>6456</v>
          </cell>
          <cell r="CJ113">
            <v>420</v>
          </cell>
          <cell r="CK113">
            <v>154</v>
          </cell>
          <cell r="CL113">
            <v>195</v>
          </cell>
          <cell r="CM113" t="str">
            <v>-</v>
          </cell>
          <cell r="CN113" t="str">
            <v>-</v>
          </cell>
          <cell r="CO113" t="str">
            <v>-</v>
          </cell>
          <cell r="CP113" t="str">
            <v>..</v>
          </cell>
          <cell r="CQ113">
            <v>114</v>
          </cell>
          <cell r="CR113" t="str">
            <v>-</v>
          </cell>
          <cell r="CS113" t="str">
            <v>-</v>
          </cell>
          <cell r="CT113" t="str">
            <v>-</v>
          </cell>
          <cell r="CU113" t="str">
            <v>-</v>
          </cell>
          <cell r="CV113" t="str">
            <v>-</v>
          </cell>
        </row>
        <row r="114">
          <cell r="A114" t="str">
            <v>גן יבנה</v>
          </cell>
          <cell r="B114" t="str">
            <v>0166</v>
          </cell>
          <cell r="C114">
            <v>137600</v>
          </cell>
          <cell r="D114">
            <v>111079</v>
          </cell>
          <cell r="E114">
            <v>69834</v>
          </cell>
          <cell r="F114">
            <v>5862</v>
          </cell>
          <cell r="G114">
            <v>34338</v>
          </cell>
          <cell r="H114">
            <v>24684</v>
          </cell>
          <cell r="I114">
            <v>8606</v>
          </cell>
          <cell r="J114">
            <v>1048</v>
          </cell>
          <cell r="K114">
            <v>824</v>
          </cell>
          <cell r="L114">
            <v>47</v>
          </cell>
          <cell r="M114">
            <v>221</v>
          </cell>
          <cell r="N114">
            <v>111079</v>
          </cell>
          <cell r="O114">
            <v>63501</v>
          </cell>
          <cell r="P114">
            <v>46351</v>
          </cell>
          <cell r="Q114">
            <v>33003</v>
          </cell>
          <cell r="R114">
            <v>33949</v>
          </cell>
          <cell r="S114">
            <v>97.2</v>
          </cell>
          <cell r="T114">
            <v>33003</v>
          </cell>
          <cell r="U114">
            <v>35879</v>
          </cell>
          <cell r="V114">
            <v>91.984169012514286</v>
          </cell>
          <cell r="W114">
            <v>2714</v>
          </cell>
          <cell r="X114" t="str">
            <v>-</v>
          </cell>
          <cell r="Y114">
            <v>13348</v>
          </cell>
          <cell r="Z114">
            <v>1942</v>
          </cell>
          <cell r="AA114">
            <v>361</v>
          </cell>
          <cell r="AB114">
            <v>47578</v>
          </cell>
          <cell r="AC114">
            <v>22468</v>
          </cell>
          <cell r="AD114">
            <v>8245</v>
          </cell>
          <cell r="AE114">
            <v>14502</v>
          </cell>
          <cell r="AF114" t="str">
            <v>-</v>
          </cell>
          <cell r="AG114">
            <v>1166</v>
          </cell>
          <cell r="AH114" t="str">
            <v>-</v>
          </cell>
          <cell r="AI114" t="str">
            <v>-</v>
          </cell>
          <cell r="AJ114">
            <v>26521</v>
          </cell>
          <cell r="AK114">
            <v>9533</v>
          </cell>
          <cell r="AL114">
            <v>4186</v>
          </cell>
          <cell r="AM114">
            <v>3941</v>
          </cell>
          <cell r="AN114">
            <v>8861</v>
          </cell>
          <cell r="AO114">
            <v>135617</v>
          </cell>
          <cell r="AP114">
            <v>111016</v>
          </cell>
          <cell r="AQ114">
            <v>4718</v>
          </cell>
          <cell r="AR114">
            <v>14081</v>
          </cell>
          <cell r="AS114">
            <v>29169</v>
          </cell>
          <cell r="AT114">
            <v>57408</v>
          </cell>
          <cell r="AU114">
            <v>38714</v>
          </cell>
          <cell r="AV114">
            <v>12274</v>
          </cell>
          <cell r="AW114">
            <v>5619</v>
          </cell>
          <cell r="AX114">
            <v>475</v>
          </cell>
          <cell r="AY114" t="str">
            <v>-</v>
          </cell>
          <cell r="AZ114">
            <v>9883</v>
          </cell>
          <cell r="BA114">
            <v>111016</v>
          </cell>
          <cell r="BB114">
            <v>39820</v>
          </cell>
          <cell r="BC114">
            <v>20630</v>
          </cell>
          <cell r="BD114">
            <v>2770</v>
          </cell>
          <cell r="BE114">
            <v>39096</v>
          </cell>
          <cell r="BF114">
            <v>2065</v>
          </cell>
          <cell r="BG114">
            <v>968</v>
          </cell>
          <cell r="BH114">
            <v>1261</v>
          </cell>
          <cell r="BI114">
            <v>27806</v>
          </cell>
          <cell r="BJ114">
            <v>24601</v>
          </cell>
          <cell r="BK114">
            <v>23352</v>
          </cell>
          <cell r="BL114" t="str">
            <v>-</v>
          </cell>
          <cell r="BM114">
            <v>1249</v>
          </cell>
          <cell r="BN114">
            <v>63</v>
          </cell>
          <cell r="BO114">
            <v>63</v>
          </cell>
          <cell r="BP114">
            <v>-5601</v>
          </cell>
          <cell r="BQ114">
            <v>14054</v>
          </cell>
          <cell r="BR114">
            <v>4369.5</v>
          </cell>
          <cell r="BS114">
            <v>887.2</v>
          </cell>
          <cell r="BT114">
            <v>36.799999999999997</v>
          </cell>
          <cell r="BU114">
            <v>60.2</v>
          </cell>
          <cell r="BV114">
            <v>0.4</v>
          </cell>
          <cell r="BW114" t="str">
            <v>-</v>
          </cell>
          <cell r="BX114">
            <v>12.8</v>
          </cell>
          <cell r="BY114">
            <v>104</v>
          </cell>
          <cell r="BZ114" t="str">
            <v>-</v>
          </cell>
          <cell r="CA114">
            <v>3181</v>
          </cell>
          <cell r="CB114">
            <v>1.2</v>
          </cell>
          <cell r="CC114" t="str">
            <v>-</v>
          </cell>
          <cell r="CD114" t="str">
            <v>-</v>
          </cell>
          <cell r="CE114" t="str">
            <v>-</v>
          </cell>
          <cell r="CF114" t="str">
            <v>-</v>
          </cell>
          <cell r="CG114">
            <v>85.9</v>
          </cell>
          <cell r="CH114">
            <v>50358</v>
          </cell>
          <cell r="CI114">
            <v>34128</v>
          </cell>
          <cell r="CJ114">
            <v>5108</v>
          </cell>
          <cell r="CK114">
            <v>5950</v>
          </cell>
          <cell r="CL114">
            <v>329</v>
          </cell>
          <cell r="CM114" t="str">
            <v>-</v>
          </cell>
          <cell r="CN114">
            <v>18</v>
          </cell>
          <cell r="CO114">
            <v>3416</v>
          </cell>
          <cell r="CP114" t="str">
            <v>..</v>
          </cell>
          <cell r="CQ114">
            <v>162</v>
          </cell>
          <cell r="CR114">
            <v>6</v>
          </cell>
          <cell r="CS114" t="str">
            <v>-</v>
          </cell>
          <cell r="CT114" t="str">
            <v>-</v>
          </cell>
          <cell r="CU114" t="str">
            <v>-</v>
          </cell>
          <cell r="CV114" t="str">
            <v>-</v>
          </cell>
        </row>
        <row r="115">
          <cell r="A115" t="str">
            <v>גני תקווה</v>
          </cell>
          <cell r="B115" t="str">
            <v>0229</v>
          </cell>
          <cell r="C115">
            <v>202109</v>
          </cell>
          <cell r="D115">
            <v>120948</v>
          </cell>
          <cell r="E115">
            <v>60260</v>
          </cell>
          <cell r="F115">
            <v>5571</v>
          </cell>
          <cell r="G115">
            <v>40185</v>
          </cell>
          <cell r="H115">
            <v>31344</v>
          </cell>
          <cell r="I115">
            <v>7221</v>
          </cell>
          <cell r="J115">
            <v>1405</v>
          </cell>
          <cell r="K115">
            <v>1045</v>
          </cell>
          <cell r="L115">
            <v>25</v>
          </cell>
          <cell r="M115">
            <v>13887</v>
          </cell>
          <cell r="N115">
            <v>120948</v>
          </cell>
          <cell r="O115">
            <v>83170</v>
          </cell>
          <cell r="P115">
            <v>46222</v>
          </cell>
          <cell r="Q115">
            <v>42366</v>
          </cell>
          <cell r="R115">
            <v>45539</v>
          </cell>
          <cell r="S115">
            <v>93</v>
          </cell>
          <cell r="T115">
            <v>40794</v>
          </cell>
          <cell r="U115">
            <v>49953</v>
          </cell>
          <cell r="V115">
            <v>81.664764878986247</v>
          </cell>
          <cell r="W115">
            <v>8169</v>
          </cell>
          <cell r="X115">
            <v>1572</v>
          </cell>
          <cell r="Y115">
            <v>3856</v>
          </cell>
          <cell r="Z115">
            <v>5866</v>
          </cell>
          <cell r="AA115">
            <v>403</v>
          </cell>
          <cell r="AB115">
            <v>37778</v>
          </cell>
          <cell r="AC115">
            <v>25397</v>
          </cell>
          <cell r="AD115">
            <v>6809</v>
          </cell>
          <cell r="AE115">
            <v>4112</v>
          </cell>
          <cell r="AF115">
            <v>902</v>
          </cell>
          <cell r="AG115" t="str">
            <v>-</v>
          </cell>
          <cell r="AH115" t="str">
            <v>-</v>
          </cell>
          <cell r="AI115" t="str">
            <v>-</v>
          </cell>
          <cell r="AJ115">
            <v>81161</v>
          </cell>
          <cell r="AK115">
            <v>2</v>
          </cell>
          <cell r="AL115">
            <v>11354</v>
          </cell>
          <cell r="AM115">
            <v>5000</v>
          </cell>
          <cell r="AN115">
            <v>64804</v>
          </cell>
          <cell r="AO115">
            <v>215297</v>
          </cell>
          <cell r="AP115">
            <v>120829</v>
          </cell>
          <cell r="AQ115">
            <v>6625</v>
          </cell>
          <cell r="AR115">
            <v>17922</v>
          </cell>
          <cell r="AS115">
            <v>25801</v>
          </cell>
          <cell r="AT115">
            <v>62037</v>
          </cell>
          <cell r="AU115">
            <v>44754</v>
          </cell>
          <cell r="AV115">
            <v>10329</v>
          </cell>
          <cell r="AW115">
            <v>5758</v>
          </cell>
          <cell r="AX115">
            <v>175</v>
          </cell>
          <cell r="AY115" t="str">
            <v>-</v>
          </cell>
          <cell r="AZ115">
            <v>14894</v>
          </cell>
          <cell r="BA115">
            <v>120829</v>
          </cell>
          <cell r="BB115">
            <v>45858</v>
          </cell>
          <cell r="BC115">
            <v>22941</v>
          </cell>
          <cell r="BD115">
            <v>3149</v>
          </cell>
          <cell r="BE115">
            <v>33834</v>
          </cell>
          <cell r="BF115">
            <v>8282</v>
          </cell>
          <cell r="BG115">
            <v>892</v>
          </cell>
          <cell r="BH115">
            <v>1802</v>
          </cell>
          <cell r="BI115">
            <v>30161</v>
          </cell>
          <cell r="BJ115">
            <v>94468</v>
          </cell>
          <cell r="BK115">
            <v>83822</v>
          </cell>
          <cell r="BL115" t="str">
            <v>-</v>
          </cell>
          <cell r="BM115">
            <v>10646</v>
          </cell>
          <cell r="BN115">
            <v>119</v>
          </cell>
          <cell r="BO115">
            <v>119</v>
          </cell>
          <cell r="BP115">
            <v>-14283</v>
          </cell>
          <cell r="BQ115">
            <v>31435</v>
          </cell>
          <cell r="BR115">
            <v>1197.0999999999999</v>
          </cell>
          <cell r="BS115">
            <v>1007.9</v>
          </cell>
          <cell r="BT115">
            <v>17.600000000000001</v>
          </cell>
          <cell r="BU115">
            <v>0.9</v>
          </cell>
          <cell r="BV115" t="str">
            <v>-</v>
          </cell>
          <cell r="BW115" t="str">
            <v>-</v>
          </cell>
          <cell r="BX115">
            <v>3.2</v>
          </cell>
          <cell r="BY115">
            <v>10.3</v>
          </cell>
          <cell r="BZ115" t="str">
            <v>-</v>
          </cell>
          <cell r="CA115">
            <v>154.19999999999999</v>
          </cell>
          <cell r="CB115" t="str">
            <v>-</v>
          </cell>
          <cell r="CC115" t="str">
            <v>-</v>
          </cell>
          <cell r="CD115" t="str">
            <v>-</v>
          </cell>
          <cell r="CE115" t="str">
            <v>-</v>
          </cell>
          <cell r="CF115" t="str">
            <v>-</v>
          </cell>
          <cell r="CG115">
            <v>3.1</v>
          </cell>
          <cell r="CH115">
            <v>51396</v>
          </cell>
          <cell r="CI115">
            <v>47586</v>
          </cell>
          <cell r="CJ115">
            <v>2899</v>
          </cell>
          <cell r="CK115">
            <v>114</v>
          </cell>
          <cell r="CL115" t="str">
            <v>-</v>
          </cell>
          <cell r="CM115" t="str">
            <v>-</v>
          </cell>
          <cell r="CN115">
            <v>192</v>
          </cell>
          <cell r="CO115">
            <v>0</v>
          </cell>
          <cell r="CP115" t="str">
            <v>..</v>
          </cell>
          <cell r="CQ115">
            <v>18</v>
          </cell>
          <cell r="CR115" t="str">
            <v>-</v>
          </cell>
          <cell r="CS115" t="str">
            <v>-</v>
          </cell>
          <cell r="CT115" t="str">
            <v>-</v>
          </cell>
          <cell r="CU115" t="str">
            <v>-</v>
          </cell>
          <cell r="CV115" t="str">
            <v>-</v>
          </cell>
        </row>
        <row r="116">
          <cell r="A116" t="str">
            <v>ג'סר א-זרקא</v>
          </cell>
          <cell r="B116" t="str">
            <v>0541</v>
          </cell>
          <cell r="C116">
            <v>105259</v>
          </cell>
          <cell r="D116">
            <v>84817</v>
          </cell>
          <cell r="E116">
            <v>30255</v>
          </cell>
          <cell r="F116">
            <v>765</v>
          </cell>
          <cell r="G116">
            <v>46658</v>
          </cell>
          <cell r="H116">
            <v>32072</v>
          </cell>
          <cell r="I116">
            <v>13091</v>
          </cell>
          <cell r="J116">
            <v>1476</v>
          </cell>
          <cell r="K116">
            <v>6298</v>
          </cell>
          <cell r="L116">
            <v>5225</v>
          </cell>
          <cell r="M116">
            <v>841</v>
          </cell>
          <cell r="N116">
            <v>84817</v>
          </cell>
          <cell r="O116">
            <v>19123</v>
          </cell>
          <cell r="P116">
            <v>6527</v>
          </cell>
          <cell r="Q116">
            <v>6295</v>
          </cell>
          <cell r="R116">
            <v>14808</v>
          </cell>
          <cell r="S116">
            <v>42.5</v>
          </cell>
          <cell r="T116">
            <v>4256</v>
          </cell>
          <cell r="U116">
            <v>15960</v>
          </cell>
          <cell r="V116">
            <v>26.666666666666668</v>
          </cell>
          <cell r="W116">
            <v>4383</v>
          </cell>
          <cell r="X116">
            <v>2039</v>
          </cell>
          <cell r="Y116">
            <v>232</v>
          </cell>
          <cell r="Z116">
            <v>190</v>
          </cell>
          <cell r="AA116">
            <v>50</v>
          </cell>
          <cell r="AB116">
            <v>65694</v>
          </cell>
          <cell r="AC116">
            <v>32403</v>
          </cell>
          <cell r="AD116">
            <v>13041</v>
          </cell>
          <cell r="AE116">
            <v>15565</v>
          </cell>
          <cell r="AF116" t="str">
            <v>-</v>
          </cell>
          <cell r="AG116">
            <v>3704</v>
          </cell>
          <cell r="AH116" t="str">
            <v>-</v>
          </cell>
          <cell r="AI116" t="str">
            <v>-</v>
          </cell>
          <cell r="AJ116">
            <v>20442</v>
          </cell>
          <cell r="AK116" t="str">
            <v>-</v>
          </cell>
          <cell r="AL116">
            <v>9585</v>
          </cell>
          <cell r="AM116" t="str">
            <v>-</v>
          </cell>
          <cell r="AN116">
            <v>10857</v>
          </cell>
          <cell r="AO116">
            <v>107752</v>
          </cell>
          <cell r="AP116">
            <v>92146</v>
          </cell>
          <cell r="AQ116">
            <v>6382</v>
          </cell>
          <cell r="AR116">
            <v>9717</v>
          </cell>
          <cell r="AS116">
            <v>10675</v>
          </cell>
          <cell r="AT116">
            <v>58200</v>
          </cell>
          <cell r="AU116">
            <v>37267</v>
          </cell>
          <cell r="AV116">
            <v>18010</v>
          </cell>
          <cell r="AW116">
            <v>2601</v>
          </cell>
          <cell r="AX116">
            <v>8658</v>
          </cell>
          <cell r="AY116">
            <v>5674</v>
          </cell>
          <cell r="AZ116">
            <v>4896</v>
          </cell>
          <cell r="BA116">
            <v>92146</v>
          </cell>
          <cell r="BB116">
            <v>29634</v>
          </cell>
          <cell r="BC116">
            <v>20920</v>
          </cell>
          <cell r="BD116">
            <v>2364</v>
          </cell>
          <cell r="BE116">
            <v>29580</v>
          </cell>
          <cell r="BF116">
            <v>3771</v>
          </cell>
          <cell r="BG116">
            <v>1492</v>
          </cell>
          <cell r="BH116">
            <v>347</v>
          </cell>
          <cell r="BI116">
            <v>27322</v>
          </cell>
          <cell r="BJ116">
            <v>15606</v>
          </cell>
          <cell r="BK116">
            <v>14833</v>
          </cell>
          <cell r="BL116" t="str">
            <v>-</v>
          </cell>
          <cell r="BM116">
            <v>773</v>
          </cell>
          <cell r="BN116">
            <v>-7329</v>
          </cell>
          <cell r="BO116">
            <v>-7329</v>
          </cell>
          <cell r="BP116">
            <v>-58087</v>
          </cell>
          <cell r="BQ116">
            <v>15335</v>
          </cell>
          <cell r="BR116">
            <v>355.7</v>
          </cell>
          <cell r="BS116">
            <v>348.4</v>
          </cell>
          <cell r="BT116">
            <v>7.3</v>
          </cell>
          <cell r="BU116" t="str">
            <v>-</v>
          </cell>
          <cell r="BV116">
            <v>0</v>
          </cell>
          <cell r="BW116" t="str">
            <v>-</v>
          </cell>
          <cell r="BX116" t="str">
            <v>-</v>
          </cell>
          <cell r="BY116" t="str">
            <v>-</v>
          </cell>
          <cell r="BZ116" t="str">
            <v>-</v>
          </cell>
          <cell r="CA116" t="str">
            <v>-</v>
          </cell>
          <cell r="CB116" t="str">
            <v>-</v>
          </cell>
          <cell r="CC116" t="str">
            <v>-</v>
          </cell>
          <cell r="CD116" t="str">
            <v>-</v>
          </cell>
          <cell r="CE116" t="str">
            <v>-</v>
          </cell>
          <cell r="CF116" t="str">
            <v>-</v>
          </cell>
          <cell r="CG116">
            <v>0</v>
          </cell>
          <cell r="CH116">
            <v>12419</v>
          </cell>
          <cell r="CI116">
            <v>11842</v>
          </cell>
          <cell r="CJ116">
            <v>561</v>
          </cell>
          <cell r="CK116" t="str">
            <v>-</v>
          </cell>
          <cell r="CL116">
            <v>16</v>
          </cell>
          <cell r="CM116" t="str">
            <v>-</v>
          </cell>
          <cell r="CN116" t="str">
            <v>-</v>
          </cell>
          <cell r="CO116" t="str">
            <v>-</v>
          </cell>
          <cell r="CP116" t="str">
            <v>..</v>
          </cell>
          <cell r="CQ116" t="str">
            <v>-</v>
          </cell>
          <cell r="CR116" t="str">
            <v>-</v>
          </cell>
          <cell r="CS116" t="str">
            <v>-</v>
          </cell>
          <cell r="CT116" t="str">
            <v>-</v>
          </cell>
          <cell r="CU116" t="str">
            <v>-</v>
          </cell>
          <cell r="CV116" t="str">
            <v>-</v>
          </cell>
        </row>
        <row r="117">
          <cell r="A117" t="str">
            <v>ג'ש (גוש חלב)</v>
          </cell>
          <cell r="B117" t="str">
            <v>0487</v>
          </cell>
          <cell r="C117">
            <v>22141</v>
          </cell>
          <cell r="D117">
            <v>17331</v>
          </cell>
          <cell r="E117">
            <v>10576</v>
          </cell>
          <cell r="F117">
            <v>420</v>
          </cell>
          <cell r="G117">
            <v>6249</v>
          </cell>
          <cell r="H117">
            <v>2614</v>
          </cell>
          <cell r="I117">
            <v>2761</v>
          </cell>
          <cell r="J117">
            <v>874</v>
          </cell>
          <cell r="K117">
            <v>82</v>
          </cell>
          <cell r="L117">
            <v>16</v>
          </cell>
          <cell r="M117">
            <v>4</v>
          </cell>
          <cell r="N117">
            <v>17331</v>
          </cell>
          <cell r="O117">
            <v>4683</v>
          </cell>
          <cell r="P117">
            <v>2830</v>
          </cell>
          <cell r="Q117">
            <v>2158</v>
          </cell>
          <cell r="R117">
            <v>5281</v>
          </cell>
          <cell r="S117">
            <v>40.9</v>
          </cell>
          <cell r="T117">
            <v>1878</v>
          </cell>
          <cell r="U117">
            <v>3047</v>
          </cell>
          <cell r="V117">
            <v>61.634394486380053</v>
          </cell>
          <cell r="W117">
            <v>843</v>
          </cell>
          <cell r="X117">
            <v>280</v>
          </cell>
          <cell r="Y117">
            <v>672</v>
          </cell>
          <cell r="Z117">
            <v>33</v>
          </cell>
          <cell r="AA117">
            <v>45</v>
          </cell>
          <cell r="AB117">
            <v>12648</v>
          </cell>
          <cell r="AC117">
            <v>2464</v>
          </cell>
          <cell r="AD117">
            <v>2471</v>
          </cell>
          <cell r="AE117">
            <v>6359</v>
          </cell>
          <cell r="AF117" t="str">
            <v>-</v>
          </cell>
          <cell r="AG117">
            <v>453</v>
          </cell>
          <cell r="AH117" t="str">
            <v>-</v>
          </cell>
          <cell r="AI117" t="str">
            <v>-</v>
          </cell>
          <cell r="AJ117">
            <v>4810</v>
          </cell>
          <cell r="AK117" t="str">
            <v>-</v>
          </cell>
          <cell r="AL117">
            <v>4254</v>
          </cell>
          <cell r="AM117" t="str">
            <v>-</v>
          </cell>
          <cell r="AN117">
            <v>556</v>
          </cell>
          <cell r="AO117">
            <v>23997</v>
          </cell>
          <cell r="AP117">
            <v>17351</v>
          </cell>
          <cell r="AQ117">
            <v>5624</v>
          </cell>
          <cell r="AR117">
            <v>3426</v>
          </cell>
          <cell r="AS117">
            <v>3069</v>
          </cell>
          <cell r="AT117">
            <v>9560</v>
          </cell>
          <cell r="AU117">
            <v>3964</v>
          </cell>
          <cell r="AV117">
            <v>3791</v>
          </cell>
          <cell r="AW117">
            <v>1804</v>
          </cell>
          <cell r="AX117">
            <v>37</v>
          </cell>
          <cell r="AY117" t="str">
            <v>-</v>
          </cell>
          <cell r="AZ117">
            <v>1259</v>
          </cell>
          <cell r="BA117">
            <v>17351</v>
          </cell>
          <cell r="BB117">
            <v>8007</v>
          </cell>
          <cell r="BC117">
            <v>1913</v>
          </cell>
          <cell r="BD117">
            <v>989</v>
          </cell>
          <cell r="BE117">
            <v>2738</v>
          </cell>
          <cell r="BF117">
            <v>37</v>
          </cell>
          <cell r="BG117">
            <v>77</v>
          </cell>
          <cell r="BH117">
            <v>313</v>
          </cell>
          <cell r="BI117">
            <v>6179</v>
          </cell>
          <cell r="BJ117">
            <v>6646</v>
          </cell>
          <cell r="BK117">
            <v>6085</v>
          </cell>
          <cell r="BL117" t="str">
            <v>-</v>
          </cell>
          <cell r="BM117">
            <v>561</v>
          </cell>
          <cell r="BN117">
            <v>-20</v>
          </cell>
          <cell r="BO117">
            <v>-20</v>
          </cell>
          <cell r="BP117">
            <v>944</v>
          </cell>
          <cell r="BQ117">
            <v>212</v>
          </cell>
          <cell r="BR117">
            <v>121.2</v>
          </cell>
          <cell r="BS117">
            <v>90.5</v>
          </cell>
          <cell r="BT117">
            <v>5.4</v>
          </cell>
          <cell r="BU117">
            <v>4.5</v>
          </cell>
          <cell r="BV117">
            <v>0.1</v>
          </cell>
          <cell r="BW117">
            <v>0.2</v>
          </cell>
          <cell r="BX117" t="str">
            <v>-</v>
          </cell>
          <cell r="BY117">
            <v>19.600000000000001</v>
          </cell>
          <cell r="BZ117" t="str">
            <v>-</v>
          </cell>
          <cell r="CA117">
            <v>1</v>
          </cell>
          <cell r="CB117" t="str">
            <v>-</v>
          </cell>
          <cell r="CC117" t="str">
            <v>-</v>
          </cell>
          <cell r="CD117" t="str">
            <v>-</v>
          </cell>
          <cell r="CE117" t="str">
            <v>-</v>
          </cell>
          <cell r="CF117" t="str">
            <v>-</v>
          </cell>
          <cell r="CG117">
            <v>0</v>
          </cell>
          <cell r="CH117">
            <v>3727</v>
          </cell>
          <cell r="CI117">
            <v>3040</v>
          </cell>
          <cell r="CJ117">
            <v>354</v>
          </cell>
          <cell r="CK117">
            <v>134</v>
          </cell>
          <cell r="CL117">
            <v>56</v>
          </cell>
          <cell r="CM117">
            <v>8</v>
          </cell>
          <cell r="CN117" t="str">
            <v>-</v>
          </cell>
          <cell r="CO117">
            <v>115</v>
          </cell>
          <cell r="CP117" t="str">
            <v>..</v>
          </cell>
          <cell r="CQ117">
            <v>20</v>
          </cell>
          <cell r="CR117" t="str">
            <v>-</v>
          </cell>
          <cell r="CS117" t="str">
            <v>-</v>
          </cell>
          <cell r="CT117" t="str">
            <v>-</v>
          </cell>
          <cell r="CU117" t="str">
            <v>-</v>
          </cell>
          <cell r="CV117" t="str">
            <v>-</v>
          </cell>
        </row>
        <row r="118">
          <cell r="A118" t="str">
            <v>ג'ת</v>
          </cell>
          <cell r="B118" t="str">
            <v>0628</v>
          </cell>
          <cell r="C118">
            <v>88267</v>
          </cell>
          <cell r="D118">
            <v>81142</v>
          </cell>
          <cell r="E118">
            <v>33864</v>
          </cell>
          <cell r="F118">
            <v>2114</v>
          </cell>
          <cell r="G118">
            <v>40761</v>
          </cell>
          <cell r="H118">
            <v>34313</v>
          </cell>
          <cell r="I118">
            <v>5311</v>
          </cell>
          <cell r="J118">
            <v>994</v>
          </cell>
          <cell r="K118">
            <v>348</v>
          </cell>
          <cell r="L118">
            <v>131</v>
          </cell>
          <cell r="M118">
            <v>4055</v>
          </cell>
          <cell r="N118">
            <v>81142</v>
          </cell>
          <cell r="O118">
            <v>24672</v>
          </cell>
          <cell r="P118">
            <v>12249</v>
          </cell>
          <cell r="Q118">
            <v>9157</v>
          </cell>
          <cell r="R118">
            <v>32171</v>
          </cell>
          <cell r="S118">
            <v>28.5</v>
          </cell>
          <cell r="T118">
            <v>8262</v>
          </cell>
          <cell r="U118">
            <v>16684</v>
          </cell>
          <cell r="V118">
            <v>49.520498681371372</v>
          </cell>
          <cell r="W118">
            <v>5416</v>
          </cell>
          <cell r="X118">
            <v>895</v>
          </cell>
          <cell r="Y118">
            <v>3092</v>
          </cell>
          <cell r="Z118">
            <v>191</v>
          </cell>
          <cell r="AA118">
            <v>2</v>
          </cell>
          <cell r="AB118">
            <v>56470</v>
          </cell>
          <cell r="AC118">
            <v>33738</v>
          </cell>
          <cell r="AD118">
            <v>5309</v>
          </cell>
          <cell r="AE118">
            <v>15448</v>
          </cell>
          <cell r="AF118" t="str">
            <v>-</v>
          </cell>
          <cell r="AG118">
            <v>327</v>
          </cell>
          <cell r="AH118" t="str">
            <v>-</v>
          </cell>
          <cell r="AI118" t="str">
            <v>-</v>
          </cell>
          <cell r="AJ118">
            <v>7125</v>
          </cell>
          <cell r="AK118" t="str">
            <v>-</v>
          </cell>
          <cell r="AL118">
            <v>3322</v>
          </cell>
          <cell r="AM118">
            <v>2100</v>
          </cell>
          <cell r="AN118">
            <v>1703</v>
          </cell>
          <cell r="AO118">
            <v>93382</v>
          </cell>
          <cell r="AP118">
            <v>81705</v>
          </cell>
          <cell r="AQ118">
            <v>7017</v>
          </cell>
          <cell r="AR118">
            <v>8564</v>
          </cell>
          <cell r="AS118">
            <v>9257</v>
          </cell>
          <cell r="AT118">
            <v>51214</v>
          </cell>
          <cell r="AU118">
            <v>40013</v>
          </cell>
          <cell r="AV118">
            <v>7396</v>
          </cell>
          <cell r="AW118">
            <v>3457</v>
          </cell>
          <cell r="AX118">
            <v>3132</v>
          </cell>
          <cell r="AY118">
            <v>147</v>
          </cell>
          <cell r="AZ118">
            <v>9538</v>
          </cell>
          <cell r="BA118">
            <v>81705</v>
          </cell>
          <cell r="BB118">
            <v>44475</v>
          </cell>
          <cell r="BC118">
            <v>30228</v>
          </cell>
          <cell r="BD118">
            <v>2334</v>
          </cell>
          <cell r="BE118">
            <v>14882</v>
          </cell>
          <cell r="BF118">
            <v>3852</v>
          </cell>
          <cell r="BG118">
            <v>376</v>
          </cell>
          <cell r="BH118">
            <v>1064</v>
          </cell>
          <cell r="BI118">
            <v>17056</v>
          </cell>
          <cell r="BJ118">
            <v>11677</v>
          </cell>
          <cell r="BK118">
            <v>10719</v>
          </cell>
          <cell r="BL118" t="str">
            <v>-</v>
          </cell>
          <cell r="BM118">
            <v>958</v>
          </cell>
          <cell r="BN118">
            <v>-563</v>
          </cell>
          <cell r="BO118">
            <v>-563</v>
          </cell>
          <cell r="BP118">
            <v>-8515</v>
          </cell>
          <cell r="BQ118">
            <v>9199</v>
          </cell>
          <cell r="BR118">
            <v>5189.7</v>
          </cell>
          <cell r="BS118">
            <v>449.8</v>
          </cell>
          <cell r="BT118">
            <v>2.6</v>
          </cell>
          <cell r="BU118">
            <v>20.5</v>
          </cell>
          <cell r="BV118">
            <v>0.2</v>
          </cell>
          <cell r="BW118" t="str">
            <v>-</v>
          </cell>
          <cell r="BX118" t="str">
            <v>-</v>
          </cell>
          <cell r="BY118">
            <v>67</v>
          </cell>
          <cell r="BZ118" t="str">
            <v>-</v>
          </cell>
          <cell r="CA118">
            <v>4625</v>
          </cell>
          <cell r="CB118">
            <v>0.8</v>
          </cell>
          <cell r="CC118" t="str">
            <v>-</v>
          </cell>
          <cell r="CD118" t="str">
            <v>-</v>
          </cell>
          <cell r="CE118" t="str">
            <v>-</v>
          </cell>
          <cell r="CF118" t="str">
            <v>-</v>
          </cell>
          <cell r="CG118">
            <v>23.9</v>
          </cell>
          <cell r="CH118">
            <v>20102</v>
          </cell>
          <cell r="CI118">
            <v>16173</v>
          </cell>
          <cell r="CJ118">
            <v>313</v>
          </cell>
          <cell r="CK118">
            <v>1267</v>
          </cell>
          <cell r="CL118">
            <v>99</v>
          </cell>
          <cell r="CM118" t="str">
            <v>-</v>
          </cell>
          <cell r="CN118" t="str">
            <v>-</v>
          </cell>
          <cell r="CO118">
            <v>576</v>
          </cell>
          <cell r="CP118" t="str">
            <v>..</v>
          </cell>
          <cell r="CQ118">
            <v>70</v>
          </cell>
          <cell r="CR118">
            <v>9</v>
          </cell>
          <cell r="CS118" t="str">
            <v>-</v>
          </cell>
          <cell r="CT118" t="str">
            <v>-</v>
          </cell>
          <cell r="CU118" t="str">
            <v>-</v>
          </cell>
          <cell r="CV118" t="str">
            <v>-</v>
          </cell>
        </row>
        <row r="119">
          <cell r="A119" t="str">
            <v>דאלית אל-כרמל</v>
          </cell>
          <cell r="B119" t="str">
            <v>0494</v>
          </cell>
          <cell r="C119">
            <v>95677</v>
          </cell>
          <cell r="D119">
            <v>84440</v>
          </cell>
          <cell r="E119">
            <v>41499</v>
          </cell>
          <cell r="F119">
            <v>1705</v>
          </cell>
          <cell r="G119">
            <v>30719</v>
          </cell>
          <cell r="H119">
            <v>20048</v>
          </cell>
          <cell r="I119">
            <v>9285</v>
          </cell>
          <cell r="J119">
            <v>1359</v>
          </cell>
          <cell r="K119">
            <v>7948</v>
          </cell>
          <cell r="L119">
            <v>6971</v>
          </cell>
          <cell r="M119">
            <v>2569</v>
          </cell>
          <cell r="N119">
            <v>84440</v>
          </cell>
          <cell r="O119">
            <v>35574</v>
          </cell>
          <cell r="P119">
            <v>16862</v>
          </cell>
          <cell r="Q119">
            <v>13310</v>
          </cell>
          <cell r="R119">
            <v>25629</v>
          </cell>
          <cell r="S119">
            <v>51.9</v>
          </cell>
          <cell r="T119">
            <v>10644</v>
          </cell>
          <cell r="U119">
            <v>21919</v>
          </cell>
          <cell r="V119">
            <v>48.560609516857525</v>
          </cell>
          <cell r="W119">
            <v>6360</v>
          </cell>
          <cell r="X119">
            <v>2666</v>
          </cell>
          <cell r="Y119">
            <v>3552</v>
          </cell>
          <cell r="Z119">
            <v>238</v>
          </cell>
          <cell r="AA119" t="str">
            <v>-</v>
          </cell>
          <cell r="AB119">
            <v>48866</v>
          </cell>
          <cell r="AC119">
            <v>19355</v>
          </cell>
          <cell r="AD119">
            <v>9284</v>
          </cell>
          <cell r="AE119">
            <v>17882</v>
          </cell>
          <cell r="AF119" t="str">
            <v>-</v>
          </cell>
          <cell r="AG119">
            <v>663</v>
          </cell>
          <cell r="AH119" t="str">
            <v>-</v>
          </cell>
          <cell r="AI119" t="str">
            <v>-</v>
          </cell>
          <cell r="AJ119">
            <v>11237</v>
          </cell>
          <cell r="AK119" t="str">
            <v>-</v>
          </cell>
          <cell r="AL119">
            <v>11037</v>
          </cell>
          <cell r="AM119" t="str">
            <v>-</v>
          </cell>
          <cell r="AN119">
            <v>200</v>
          </cell>
          <cell r="AO119">
            <v>124251</v>
          </cell>
          <cell r="AP119">
            <v>108853</v>
          </cell>
          <cell r="AQ119">
            <v>6328</v>
          </cell>
          <cell r="AR119">
            <v>14296</v>
          </cell>
          <cell r="AS119">
            <v>20317</v>
          </cell>
          <cell r="AT119">
            <v>45163</v>
          </cell>
          <cell r="AU119">
            <v>29584</v>
          </cell>
          <cell r="AV119">
            <v>12604</v>
          </cell>
          <cell r="AW119">
            <v>2423</v>
          </cell>
          <cell r="AX119">
            <v>17410</v>
          </cell>
          <cell r="AY119">
            <v>13489</v>
          </cell>
          <cell r="AZ119">
            <v>11667</v>
          </cell>
          <cell r="BA119">
            <v>108853</v>
          </cell>
          <cell r="BB119">
            <v>34633</v>
          </cell>
          <cell r="BC119">
            <v>16631</v>
          </cell>
          <cell r="BD119">
            <v>3632</v>
          </cell>
          <cell r="BE119">
            <v>39722</v>
          </cell>
          <cell r="BF119">
            <v>5336</v>
          </cell>
          <cell r="BG119">
            <v>3137</v>
          </cell>
          <cell r="BH119">
            <v>1544</v>
          </cell>
          <cell r="BI119">
            <v>24481</v>
          </cell>
          <cell r="BJ119">
            <v>15398</v>
          </cell>
          <cell r="BK119">
            <v>12421</v>
          </cell>
          <cell r="BL119" t="str">
            <v>-</v>
          </cell>
          <cell r="BM119">
            <v>2977</v>
          </cell>
          <cell r="BN119">
            <v>-24413</v>
          </cell>
          <cell r="BO119">
            <v>-24413</v>
          </cell>
          <cell r="BP119">
            <v>-55528</v>
          </cell>
          <cell r="BQ119">
            <v>70231</v>
          </cell>
          <cell r="BR119">
            <v>662.7</v>
          </cell>
          <cell r="BS119">
            <v>589.5</v>
          </cell>
          <cell r="BT119">
            <v>40.9</v>
          </cell>
          <cell r="BU119">
            <v>3.5</v>
          </cell>
          <cell r="BV119">
            <v>0.8</v>
          </cell>
          <cell r="BW119">
            <v>0.7</v>
          </cell>
          <cell r="BX119" t="str">
            <v>-</v>
          </cell>
          <cell r="BY119">
            <v>23.7</v>
          </cell>
          <cell r="BZ119" t="str">
            <v>-</v>
          </cell>
          <cell r="CA119" t="str">
            <v>-</v>
          </cell>
          <cell r="CB119" t="str">
            <v>-</v>
          </cell>
          <cell r="CC119" t="str">
            <v>-</v>
          </cell>
          <cell r="CD119" t="str">
            <v>-</v>
          </cell>
          <cell r="CE119" t="str">
            <v>-</v>
          </cell>
          <cell r="CF119" t="str">
            <v>-</v>
          </cell>
          <cell r="CG119">
            <v>3.6</v>
          </cell>
          <cell r="CH119">
            <v>24479</v>
          </cell>
          <cell r="CI119">
            <v>20532</v>
          </cell>
          <cell r="CJ119">
            <v>2827</v>
          </cell>
          <cell r="CK119">
            <v>200</v>
          </cell>
          <cell r="CL119">
            <v>414</v>
          </cell>
          <cell r="CM119">
            <v>31</v>
          </cell>
          <cell r="CN119" t="str">
            <v>-</v>
          </cell>
          <cell r="CO119">
            <v>268</v>
          </cell>
          <cell r="CP119" t="str">
            <v>..</v>
          </cell>
          <cell r="CQ119" t="str">
            <v>-</v>
          </cell>
          <cell r="CR119" t="str">
            <v>-</v>
          </cell>
          <cell r="CS119" t="str">
            <v>-</v>
          </cell>
          <cell r="CT119" t="str">
            <v>-</v>
          </cell>
          <cell r="CU119" t="str">
            <v>-</v>
          </cell>
          <cell r="CV119" t="str">
            <v>-</v>
          </cell>
        </row>
        <row r="120">
          <cell r="A120" t="str">
            <v>דבורייה</v>
          </cell>
          <cell r="B120" t="str">
            <v>0489</v>
          </cell>
          <cell r="C120">
            <v>63925</v>
          </cell>
          <cell r="D120">
            <v>50303</v>
          </cell>
          <cell r="E120">
            <v>26096</v>
          </cell>
          <cell r="F120">
            <v>1485</v>
          </cell>
          <cell r="G120">
            <v>21324</v>
          </cell>
          <cell r="H120">
            <v>13372</v>
          </cell>
          <cell r="I120">
            <v>4803</v>
          </cell>
          <cell r="J120">
            <v>3149</v>
          </cell>
          <cell r="K120">
            <v>68</v>
          </cell>
          <cell r="L120">
            <v>26</v>
          </cell>
          <cell r="M120">
            <v>1330</v>
          </cell>
          <cell r="N120">
            <v>50303</v>
          </cell>
          <cell r="O120">
            <v>15879</v>
          </cell>
          <cell r="P120">
            <v>7088</v>
          </cell>
          <cell r="Q120">
            <v>5692</v>
          </cell>
          <cell r="R120">
            <v>17599</v>
          </cell>
          <cell r="S120">
            <v>32.299999999999997</v>
          </cell>
          <cell r="T120">
            <v>4756</v>
          </cell>
          <cell r="U120">
            <v>9490</v>
          </cell>
          <cell r="V120">
            <v>50.115911485774504</v>
          </cell>
          <cell r="W120">
            <v>3220</v>
          </cell>
          <cell r="X120">
            <v>936</v>
          </cell>
          <cell r="Y120">
            <v>1396</v>
          </cell>
          <cell r="Z120">
            <v>45</v>
          </cell>
          <cell r="AA120" t="str">
            <v>-</v>
          </cell>
          <cell r="AB120">
            <v>34424</v>
          </cell>
          <cell r="AC120">
            <v>12112</v>
          </cell>
          <cell r="AD120">
            <v>4803</v>
          </cell>
          <cell r="AE120">
            <v>15207</v>
          </cell>
          <cell r="AF120" t="str">
            <v>-</v>
          </cell>
          <cell r="AG120">
            <v>406</v>
          </cell>
          <cell r="AH120" t="str">
            <v>-</v>
          </cell>
          <cell r="AI120" t="str">
            <v>-</v>
          </cell>
          <cell r="AJ120">
            <v>13622</v>
          </cell>
          <cell r="AK120" t="str">
            <v>-</v>
          </cell>
          <cell r="AL120">
            <v>9010</v>
          </cell>
          <cell r="AM120" t="str">
            <v>-</v>
          </cell>
          <cell r="AN120">
            <v>4612</v>
          </cell>
          <cell r="AO120">
            <v>62565</v>
          </cell>
          <cell r="AP120">
            <v>50266</v>
          </cell>
          <cell r="AQ120">
            <v>4950</v>
          </cell>
          <cell r="AR120">
            <v>6249</v>
          </cell>
          <cell r="AS120">
            <v>6128</v>
          </cell>
          <cell r="AT120">
            <v>30563</v>
          </cell>
          <cell r="AU120">
            <v>17355</v>
          </cell>
          <cell r="AV120">
            <v>6302</v>
          </cell>
          <cell r="AW120">
            <v>6688</v>
          </cell>
          <cell r="AX120">
            <v>907</v>
          </cell>
          <cell r="AY120" t="str">
            <v>-</v>
          </cell>
          <cell r="AZ120">
            <v>6419</v>
          </cell>
          <cell r="BA120">
            <v>50266</v>
          </cell>
          <cell r="BB120">
            <v>20862</v>
          </cell>
          <cell r="BC120">
            <v>10154</v>
          </cell>
          <cell r="BD120">
            <v>2046</v>
          </cell>
          <cell r="BE120">
            <v>13185</v>
          </cell>
          <cell r="BF120">
            <v>2186</v>
          </cell>
          <cell r="BG120">
            <v>298</v>
          </cell>
          <cell r="BH120">
            <v>436</v>
          </cell>
          <cell r="BI120">
            <v>13299</v>
          </cell>
          <cell r="BJ120">
            <v>12299</v>
          </cell>
          <cell r="BK120">
            <v>10637</v>
          </cell>
          <cell r="BL120" t="str">
            <v>-</v>
          </cell>
          <cell r="BM120">
            <v>1662</v>
          </cell>
          <cell r="BN120">
            <v>37</v>
          </cell>
          <cell r="BO120">
            <v>37</v>
          </cell>
          <cell r="BP120">
            <v>-936</v>
          </cell>
          <cell r="BQ120">
            <v>5486</v>
          </cell>
          <cell r="BR120">
            <v>314.2</v>
          </cell>
          <cell r="BS120">
            <v>274.60000000000002</v>
          </cell>
          <cell r="BT120">
            <v>15.5</v>
          </cell>
          <cell r="BU120">
            <v>1.1000000000000001</v>
          </cell>
          <cell r="BV120">
            <v>0.5</v>
          </cell>
          <cell r="BW120" t="str">
            <v>-</v>
          </cell>
          <cell r="BX120" t="str">
            <v>-</v>
          </cell>
          <cell r="BY120">
            <v>15.7</v>
          </cell>
          <cell r="BZ120" t="str">
            <v>-</v>
          </cell>
          <cell r="CA120" t="str">
            <v>-</v>
          </cell>
          <cell r="CB120" t="str">
            <v>-</v>
          </cell>
          <cell r="CC120" t="str">
            <v>-</v>
          </cell>
          <cell r="CD120" t="str">
            <v>-</v>
          </cell>
          <cell r="CE120" t="str">
            <v>-</v>
          </cell>
          <cell r="CF120" t="str">
            <v>-</v>
          </cell>
          <cell r="CG120">
            <v>6.7</v>
          </cell>
          <cell r="CH120">
            <v>11230</v>
          </cell>
          <cell r="CI120">
            <v>9372</v>
          </cell>
          <cell r="CJ120">
            <v>1057</v>
          </cell>
          <cell r="CK120">
            <v>47</v>
          </cell>
          <cell r="CL120">
            <v>304</v>
          </cell>
          <cell r="CM120" t="str">
            <v>-</v>
          </cell>
          <cell r="CN120" t="str">
            <v>-</v>
          </cell>
          <cell r="CO120">
            <v>231</v>
          </cell>
          <cell r="CP120" t="str">
            <v>..</v>
          </cell>
          <cell r="CQ120" t="str">
            <v>-</v>
          </cell>
          <cell r="CR120" t="str">
            <v>-</v>
          </cell>
          <cell r="CS120" t="str">
            <v>-</v>
          </cell>
          <cell r="CT120" t="str">
            <v>-</v>
          </cell>
          <cell r="CU120" t="str">
            <v>-</v>
          </cell>
          <cell r="CV120" t="str">
            <v>-</v>
          </cell>
        </row>
        <row r="121">
          <cell r="A121" t="str">
            <v>דייר אל-אסד</v>
          </cell>
          <cell r="B121" t="str">
            <v>0490</v>
          </cell>
          <cell r="C121">
            <v>77311</v>
          </cell>
          <cell r="D121">
            <v>64993</v>
          </cell>
          <cell r="E121">
            <v>26053</v>
          </cell>
          <cell r="F121">
            <v>1233</v>
          </cell>
          <cell r="G121">
            <v>36722</v>
          </cell>
          <cell r="H121">
            <v>29965</v>
          </cell>
          <cell r="I121">
            <v>5354</v>
          </cell>
          <cell r="J121">
            <v>1403</v>
          </cell>
          <cell r="K121">
            <v>150</v>
          </cell>
          <cell r="L121">
            <v>11</v>
          </cell>
          <cell r="M121">
            <v>835</v>
          </cell>
          <cell r="N121">
            <v>64993</v>
          </cell>
          <cell r="O121">
            <v>11355</v>
          </cell>
          <cell r="P121">
            <v>6318</v>
          </cell>
          <cell r="Q121">
            <v>5415</v>
          </cell>
          <cell r="R121">
            <v>19674</v>
          </cell>
          <cell r="S121">
            <v>27.5</v>
          </cell>
          <cell r="T121">
            <v>4971</v>
          </cell>
          <cell r="U121">
            <v>9135</v>
          </cell>
          <cell r="V121">
            <v>54.41707717569787</v>
          </cell>
          <cell r="W121">
            <v>2719</v>
          </cell>
          <cell r="X121">
            <v>444</v>
          </cell>
          <cell r="Y121">
            <v>903</v>
          </cell>
          <cell r="Z121">
            <v>485</v>
          </cell>
          <cell r="AA121" t="str">
            <v>-</v>
          </cell>
          <cell r="AB121">
            <v>53638</v>
          </cell>
          <cell r="AC121">
            <v>29300</v>
          </cell>
          <cell r="AD121">
            <v>5354</v>
          </cell>
          <cell r="AE121">
            <v>15964</v>
          </cell>
          <cell r="AF121" t="str">
            <v>-</v>
          </cell>
          <cell r="AG121">
            <v>1052</v>
          </cell>
          <cell r="AH121" t="str">
            <v>-</v>
          </cell>
          <cell r="AI121" t="str">
            <v>-</v>
          </cell>
          <cell r="AJ121">
            <v>12318</v>
          </cell>
          <cell r="AK121" t="str">
            <v>-</v>
          </cell>
          <cell r="AL121">
            <v>7522</v>
          </cell>
          <cell r="AM121">
            <v>553</v>
          </cell>
          <cell r="AN121">
            <v>4243</v>
          </cell>
          <cell r="AO121">
            <v>76969</v>
          </cell>
          <cell r="AP121">
            <v>64997</v>
          </cell>
          <cell r="AQ121">
            <v>5369</v>
          </cell>
          <cell r="AR121">
            <v>6962</v>
          </cell>
          <cell r="AS121">
            <v>7069</v>
          </cell>
          <cell r="AT121">
            <v>43228</v>
          </cell>
          <cell r="AU121">
            <v>33012</v>
          </cell>
          <cell r="AV121">
            <v>7647</v>
          </cell>
          <cell r="AW121">
            <v>2226</v>
          </cell>
          <cell r="AX121">
            <v>525</v>
          </cell>
          <cell r="AY121">
            <v>177</v>
          </cell>
          <cell r="AZ121">
            <v>7213</v>
          </cell>
          <cell r="BA121">
            <v>64997</v>
          </cell>
          <cell r="BB121">
            <v>33558</v>
          </cell>
          <cell r="BC121">
            <v>21048</v>
          </cell>
          <cell r="BD121">
            <v>2478</v>
          </cell>
          <cell r="BE121">
            <v>20231</v>
          </cell>
          <cell r="BF121">
            <v>1697</v>
          </cell>
          <cell r="BG121">
            <v>341</v>
          </cell>
          <cell r="BH121">
            <v>1663</v>
          </cell>
          <cell r="BI121">
            <v>7507</v>
          </cell>
          <cell r="BJ121">
            <v>11972</v>
          </cell>
          <cell r="BK121">
            <v>10317</v>
          </cell>
          <cell r="BL121">
            <v>553</v>
          </cell>
          <cell r="BM121">
            <v>1102</v>
          </cell>
          <cell r="BN121">
            <v>-4</v>
          </cell>
          <cell r="BO121">
            <v>-4</v>
          </cell>
          <cell r="BP121">
            <v>-2699</v>
          </cell>
          <cell r="BQ121">
            <v>13746</v>
          </cell>
          <cell r="BR121">
            <v>494.5</v>
          </cell>
          <cell r="BS121">
            <v>263.2</v>
          </cell>
          <cell r="BT121">
            <v>7.8</v>
          </cell>
          <cell r="BU121">
            <v>3</v>
          </cell>
          <cell r="BV121" t="str">
            <v>-</v>
          </cell>
          <cell r="BW121" t="str">
            <v>-</v>
          </cell>
          <cell r="BX121">
            <v>3.4</v>
          </cell>
          <cell r="BY121">
            <v>8</v>
          </cell>
          <cell r="BZ121" t="str">
            <v>-</v>
          </cell>
          <cell r="CA121">
            <v>168.6</v>
          </cell>
          <cell r="CB121">
            <v>23.2</v>
          </cell>
          <cell r="CC121" t="str">
            <v>-</v>
          </cell>
          <cell r="CD121" t="str">
            <v>-</v>
          </cell>
          <cell r="CE121" t="str">
            <v>-</v>
          </cell>
          <cell r="CF121" t="str">
            <v>-</v>
          </cell>
          <cell r="CG121">
            <v>17.2</v>
          </cell>
          <cell r="CH121">
            <v>10093</v>
          </cell>
          <cell r="CI121">
            <v>8926</v>
          </cell>
          <cell r="CJ121">
            <v>525</v>
          </cell>
          <cell r="CK121">
            <v>137</v>
          </cell>
          <cell r="CL121" t="str">
            <v>-</v>
          </cell>
          <cell r="CM121" t="str">
            <v>-</v>
          </cell>
          <cell r="CN121">
            <v>5</v>
          </cell>
          <cell r="CO121">
            <v>40</v>
          </cell>
          <cell r="CP121" t="str">
            <v>..</v>
          </cell>
          <cell r="CQ121">
            <v>17</v>
          </cell>
          <cell r="CR121">
            <v>90</v>
          </cell>
          <cell r="CS121" t="str">
            <v>-</v>
          </cell>
          <cell r="CT121" t="str">
            <v>-</v>
          </cell>
          <cell r="CU121" t="str">
            <v>-</v>
          </cell>
          <cell r="CV121" t="str">
            <v>-</v>
          </cell>
        </row>
        <row r="122">
          <cell r="A122" t="str">
            <v>דייר חנא</v>
          </cell>
          <cell r="B122" t="str">
            <v>0492</v>
          </cell>
          <cell r="C122">
            <v>64144</v>
          </cell>
          <cell r="D122">
            <v>58893</v>
          </cell>
          <cell r="E122">
            <v>25911</v>
          </cell>
          <cell r="F122">
            <v>248</v>
          </cell>
          <cell r="G122">
            <v>30112</v>
          </cell>
          <cell r="H122">
            <v>25561</v>
          </cell>
          <cell r="I122">
            <v>4136</v>
          </cell>
          <cell r="J122">
            <v>415</v>
          </cell>
          <cell r="K122">
            <v>280</v>
          </cell>
          <cell r="L122">
            <v>58</v>
          </cell>
          <cell r="M122">
            <v>2342</v>
          </cell>
          <cell r="N122">
            <v>58893</v>
          </cell>
          <cell r="O122">
            <v>14746</v>
          </cell>
          <cell r="P122">
            <v>7763</v>
          </cell>
          <cell r="Q122">
            <v>6253</v>
          </cell>
          <cell r="R122">
            <v>9778</v>
          </cell>
          <cell r="S122">
            <v>63.9</v>
          </cell>
          <cell r="T122">
            <v>5638</v>
          </cell>
          <cell r="U122">
            <v>11068</v>
          </cell>
          <cell r="V122">
            <v>50.939645825804128</v>
          </cell>
          <cell r="W122">
            <v>3806</v>
          </cell>
          <cell r="X122">
            <v>615</v>
          </cell>
          <cell r="Y122">
            <v>1510</v>
          </cell>
          <cell r="Z122">
            <v>214</v>
          </cell>
          <cell r="AA122">
            <v>23</v>
          </cell>
          <cell r="AB122">
            <v>44147</v>
          </cell>
          <cell r="AC122">
            <v>25046</v>
          </cell>
          <cell r="AD122">
            <v>4113</v>
          </cell>
          <cell r="AE122">
            <v>13871</v>
          </cell>
          <cell r="AF122" t="str">
            <v>-</v>
          </cell>
          <cell r="AG122">
            <v>361</v>
          </cell>
          <cell r="AH122" t="str">
            <v>-</v>
          </cell>
          <cell r="AI122" t="str">
            <v>-</v>
          </cell>
          <cell r="AJ122">
            <v>5251</v>
          </cell>
          <cell r="AK122" t="str">
            <v>-</v>
          </cell>
          <cell r="AL122">
            <v>4562</v>
          </cell>
          <cell r="AM122" t="str">
            <v>-</v>
          </cell>
          <cell r="AN122">
            <v>689</v>
          </cell>
          <cell r="AO122">
            <v>62375</v>
          </cell>
          <cell r="AP122">
            <v>57508</v>
          </cell>
          <cell r="AQ122">
            <v>5693</v>
          </cell>
          <cell r="AR122">
            <v>6949</v>
          </cell>
          <cell r="AS122">
            <v>4819</v>
          </cell>
          <cell r="AT122">
            <v>37893</v>
          </cell>
          <cell r="AU122">
            <v>29491</v>
          </cell>
          <cell r="AV122">
            <v>6141</v>
          </cell>
          <cell r="AW122">
            <v>1986</v>
          </cell>
          <cell r="AX122">
            <v>1395</v>
          </cell>
          <cell r="AY122">
            <v>231</v>
          </cell>
          <cell r="AZ122">
            <v>6452</v>
          </cell>
          <cell r="BA122">
            <v>57508</v>
          </cell>
          <cell r="BB122">
            <v>28621</v>
          </cell>
          <cell r="BC122">
            <v>19755</v>
          </cell>
          <cell r="BD122">
            <v>1431</v>
          </cell>
          <cell r="BE122">
            <v>11737</v>
          </cell>
          <cell r="BF122">
            <v>2200</v>
          </cell>
          <cell r="BG122">
            <v>253</v>
          </cell>
          <cell r="BH122">
            <v>97</v>
          </cell>
          <cell r="BI122">
            <v>14600</v>
          </cell>
          <cell r="BJ122">
            <v>4867</v>
          </cell>
          <cell r="BK122">
            <v>4558</v>
          </cell>
          <cell r="BL122" t="str">
            <v>-</v>
          </cell>
          <cell r="BM122">
            <v>309</v>
          </cell>
          <cell r="BN122">
            <v>1385</v>
          </cell>
          <cell r="BO122">
            <v>1385</v>
          </cell>
          <cell r="BP122">
            <v>-7776</v>
          </cell>
          <cell r="BQ122">
            <v>10412</v>
          </cell>
          <cell r="BR122">
            <v>388.9</v>
          </cell>
          <cell r="BS122">
            <v>329.5</v>
          </cell>
          <cell r="BT122">
            <v>23.7</v>
          </cell>
          <cell r="BU122" t="str">
            <v>-</v>
          </cell>
          <cell r="BV122">
            <v>0.3</v>
          </cell>
          <cell r="BW122" t="str">
            <v>-</v>
          </cell>
          <cell r="BX122" t="str">
            <v>-</v>
          </cell>
          <cell r="BY122">
            <v>23</v>
          </cell>
          <cell r="BZ122" t="str">
            <v>-</v>
          </cell>
          <cell r="CA122">
            <v>12</v>
          </cell>
          <cell r="CB122">
            <v>0.4</v>
          </cell>
          <cell r="CC122" t="str">
            <v>-</v>
          </cell>
          <cell r="CD122" t="str">
            <v>-</v>
          </cell>
          <cell r="CE122" t="str">
            <v>-</v>
          </cell>
          <cell r="CF122" t="str">
            <v>-</v>
          </cell>
          <cell r="CG122">
            <v>0</v>
          </cell>
          <cell r="CH122">
            <v>13726</v>
          </cell>
          <cell r="CI122">
            <v>11583</v>
          </cell>
          <cell r="CJ122">
            <v>1809</v>
          </cell>
          <cell r="CK122" t="str">
            <v>-</v>
          </cell>
          <cell r="CL122">
            <v>151</v>
          </cell>
          <cell r="CM122" t="str">
            <v>-</v>
          </cell>
          <cell r="CN122" t="str">
            <v>-</v>
          </cell>
          <cell r="CO122">
            <v>157</v>
          </cell>
          <cell r="CP122" t="str">
            <v>..</v>
          </cell>
          <cell r="CQ122">
            <v>8</v>
          </cell>
          <cell r="CR122">
            <v>17</v>
          </cell>
          <cell r="CS122" t="str">
            <v>-</v>
          </cell>
          <cell r="CT122" t="str">
            <v>-</v>
          </cell>
          <cell r="CU122" t="str">
            <v>-</v>
          </cell>
          <cell r="CV122" t="str">
            <v>-</v>
          </cell>
        </row>
        <row r="123">
          <cell r="A123" t="str">
            <v>הר אדר</v>
          </cell>
          <cell r="B123" t="str">
            <v>3769</v>
          </cell>
          <cell r="C123">
            <v>32571</v>
          </cell>
          <cell r="D123">
            <v>30522</v>
          </cell>
          <cell r="E123">
            <v>13555</v>
          </cell>
          <cell r="F123">
            <v>3011</v>
          </cell>
          <cell r="G123">
            <v>9308</v>
          </cell>
          <cell r="H123">
            <v>8303</v>
          </cell>
          <cell r="I123">
            <v>740</v>
          </cell>
          <cell r="J123">
            <v>44</v>
          </cell>
          <cell r="K123">
            <v>4648</v>
          </cell>
          <cell r="L123">
            <v>2733</v>
          </cell>
          <cell r="M123" t="str">
            <v>-</v>
          </cell>
          <cell r="N123">
            <v>30522</v>
          </cell>
          <cell r="O123">
            <v>23548</v>
          </cell>
          <cell r="P123">
            <v>12132</v>
          </cell>
          <cell r="Q123">
            <v>11459</v>
          </cell>
          <cell r="R123">
            <v>12392</v>
          </cell>
          <cell r="S123">
            <v>92.5</v>
          </cell>
          <cell r="T123">
            <v>11060</v>
          </cell>
          <cell r="U123">
            <v>12111</v>
          </cell>
          <cell r="V123">
            <v>91.321938733382879</v>
          </cell>
          <cell r="W123">
            <v>775</v>
          </cell>
          <cell r="X123">
            <v>399</v>
          </cell>
          <cell r="Y123">
            <v>673</v>
          </cell>
          <cell r="Z123">
            <v>3403</v>
          </cell>
          <cell r="AA123">
            <v>48</v>
          </cell>
          <cell r="AB123">
            <v>6974</v>
          </cell>
          <cell r="AC123">
            <v>4677</v>
          </cell>
          <cell r="AD123">
            <v>692</v>
          </cell>
          <cell r="AE123">
            <v>485</v>
          </cell>
          <cell r="AF123">
            <v>163</v>
          </cell>
          <cell r="AG123">
            <v>163</v>
          </cell>
          <cell r="AH123" t="str">
            <v>-</v>
          </cell>
          <cell r="AI123" t="str">
            <v>-</v>
          </cell>
          <cell r="AJ123">
            <v>2049</v>
          </cell>
          <cell r="AK123" t="str">
            <v>-</v>
          </cell>
          <cell r="AL123">
            <v>1038</v>
          </cell>
          <cell r="AM123" t="str">
            <v>-</v>
          </cell>
          <cell r="AN123">
            <v>1011</v>
          </cell>
          <cell r="AO123">
            <v>32789</v>
          </cell>
          <cell r="AP123">
            <v>30412</v>
          </cell>
          <cell r="AQ123">
            <v>7495</v>
          </cell>
          <cell r="AR123">
            <v>3274</v>
          </cell>
          <cell r="AS123">
            <v>7731</v>
          </cell>
          <cell r="AT123">
            <v>14660</v>
          </cell>
          <cell r="AU123">
            <v>12074</v>
          </cell>
          <cell r="AV123">
            <v>1226</v>
          </cell>
          <cell r="AW123">
            <v>1088</v>
          </cell>
          <cell r="AX123">
            <v>3986</v>
          </cell>
          <cell r="AY123">
            <v>2934</v>
          </cell>
          <cell r="AZ123">
            <v>761</v>
          </cell>
          <cell r="BA123">
            <v>30412</v>
          </cell>
          <cell r="BB123">
            <v>10018</v>
          </cell>
          <cell r="BC123">
            <v>4205</v>
          </cell>
          <cell r="BD123">
            <v>351</v>
          </cell>
          <cell r="BE123">
            <v>13131</v>
          </cell>
          <cell r="BF123" t="str">
            <v>-</v>
          </cell>
          <cell r="BG123">
            <v>147</v>
          </cell>
          <cell r="BH123">
            <v>193</v>
          </cell>
          <cell r="BI123">
            <v>6923</v>
          </cell>
          <cell r="BJ123">
            <v>2377</v>
          </cell>
          <cell r="BK123">
            <v>823</v>
          </cell>
          <cell r="BL123" t="str">
            <v>-</v>
          </cell>
          <cell r="BM123">
            <v>1554</v>
          </cell>
          <cell r="BN123">
            <v>110</v>
          </cell>
          <cell r="BO123">
            <v>110</v>
          </cell>
          <cell r="BP123">
            <v>-1690</v>
          </cell>
          <cell r="BQ123" t="str">
            <v>-</v>
          </cell>
          <cell r="BR123">
            <v>274.39999999999998</v>
          </cell>
          <cell r="BS123">
            <v>244.6</v>
          </cell>
          <cell r="BT123" t="str">
            <v>-</v>
          </cell>
          <cell r="BU123">
            <v>0.7</v>
          </cell>
          <cell r="BV123" t="str">
            <v>-</v>
          </cell>
          <cell r="BW123">
            <v>0.2</v>
          </cell>
          <cell r="BX123" t="str">
            <v>-</v>
          </cell>
          <cell r="BY123">
            <v>1.2</v>
          </cell>
          <cell r="BZ123" t="str">
            <v>-</v>
          </cell>
          <cell r="CA123" t="str">
            <v>-</v>
          </cell>
          <cell r="CB123" t="str">
            <v>-</v>
          </cell>
          <cell r="CC123" t="str">
            <v>-</v>
          </cell>
          <cell r="CD123">
            <v>27.4</v>
          </cell>
          <cell r="CE123" t="str">
            <v>-</v>
          </cell>
          <cell r="CF123" t="str">
            <v>-</v>
          </cell>
          <cell r="CG123">
            <v>0.4</v>
          </cell>
          <cell r="CH123">
            <v>12666</v>
          </cell>
          <cell r="CI123">
            <v>12102</v>
          </cell>
          <cell r="CJ123" t="str">
            <v>-</v>
          </cell>
          <cell r="CK123">
            <v>79</v>
          </cell>
          <cell r="CL123" t="str">
            <v>-</v>
          </cell>
          <cell r="CM123">
            <v>16</v>
          </cell>
          <cell r="CN123" t="str">
            <v>-</v>
          </cell>
          <cell r="CO123">
            <v>2</v>
          </cell>
          <cell r="CP123" t="str">
            <v>..</v>
          </cell>
          <cell r="CQ123" t="str">
            <v>-</v>
          </cell>
          <cell r="CR123" t="str">
            <v>-</v>
          </cell>
          <cell r="CS123" t="str">
            <v>-</v>
          </cell>
          <cell r="CT123">
            <v>424</v>
          </cell>
          <cell r="CU123" t="str">
            <v>-</v>
          </cell>
          <cell r="CV123" t="str">
            <v>-</v>
          </cell>
        </row>
        <row r="124">
          <cell r="A124" t="str">
            <v>זכרון יעקב</v>
          </cell>
          <cell r="B124" t="str">
            <v>9300</v>
          </cell>
          <cell r="C124">
            <v>173240</v>
          </cell>
          <cell r="D124">
            <v>145731</v>
          </cell>
          <cell r="E124">
            <v>73566</v>
          </cell>
          <cell r="F124">
            <v>8747</v>
          </cell>
          <cell r="G124">
            <v>58808</v>
          </cell>
          <cell r="H124">
            <v>46511</v>
          </cell>
          <cell r="I124">
            <v>10713</v>
          </cell>
          <cell r="J124">
            <v>1564</v>
          </cell>
          <cell r="K124">
            <v>4062</v>
          </cell>
          <cell r="L124">
            <v>387</v>
          </cell>
          <cell r="M124">
            <v>548</v>
          </cell>
          <cell r="N124">
            <v>145731</v>
          </cell>
          <cell r="O124">
            <v>91437</v>
          </cell>
          <cell r="P124">
            <v>64250</v>
          </cell>
          <cell r="Q124">
            <v>43477</v>
          </cell>
          <cell r="R124">
            <v>49259</v>
          </cell>
          <cell r="S124">
            <v>88.3</v>
          </cell>
          <cell r="T124">
            <v>41817</v>
          </cell>
          <cell r="U124">
            <v>51211</v>
          </cell>
          <cell r="V124">
            <v>81.656284782566246</v>
          </cell>
          <cell r="W124">
            <v>6886</v>
          </cell>
          <cell r="X124">
            <v>1660</v>
          </cell>
          <cell r="Y124">
            <v>20773</v>
          </cell>
          <cell r="Z124">
            <v>3672</v>
          </cell>
          <cell r="AA124">
            <v>349</v>
          </cell>
          <cell r="AB124">
            <v>54294</v>
          </cell>
          <cell r="AC124">
            <v>42860</v>
          </cell>
          <cell r="AD124">
            <v>9359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  <cell r="AJ124">
            <v>27509</v>
          </cell>
          <cell r="AK124">
            <v>2086</v>
          </cell>
          <cell r="AL124">
            <v>5839</v>
          </cell>
          <cell r="AM124">
            <v>14000</v>
          </cell>
          <cell r="AN124">
            <v>5584</v>
          </cell>
          <cell r="AO124">
            <v>164774</v>
          </cell>
          <cell r="AP124">
            <v>152118</v>
          </cell>
          <cell r="AQ124">
            <v>6619</v>
          </cell>
          <cell r="AR124">
            <v>17955</v>
          </cell>
          <cell r="AS124">
            <v>32115</v>
          </cell>
          <cell r="AT124">
            <v>86003</v>
          </cell>
          <cell r="AU124">
            <v>61264</v>
          </cell>
          <cell r="AV124">
            <v>15355</v>
          </cell>
          <cell r="AW124">
            <v>6773</v>
          </cell>
          <cell r="AX124">
            <v>2814</v>
          </cell>
          <cell r="AY124">
            <v>184</v>
          </cell>
          <cell r="AZ124">
            <v>13231</v>
          </cell>
          <cell r="BA124">
            <v>152118</v>
          </cell>
          <cell r="BB124">
            <v>69609</v>
          </cell>
          <cell r="BC124">
            <v>42805</v>
          </cell>
          <cell r="BD124">
            <v>3159</v>
          </cell>
          <cell r="BE124">
            <v>36659</v>
          </cell>
          <cell r="BF124">
            <v>5985</v>
          </cell>
          <cell r="BG124">
            <v>1442</v>
          </cell>
          <cell r="BH124">
            <v>475</v>
          </cell>
          <cell r="BI124">
            <v>37948</v>
          </cell>
          <cell r="BJ124">
            <v>12656</v>
          </cell>
          <cell r="BK124">
            <v>8375</v>
          </cell>
          <cell r="BL124" t="str">
            <v>-</v>
          </cell>
          <cell r="BM124">
            <v>4281</v>
          </cell>
          <cell r="BN124">
            <v>-6387</v>
          </cell>
          <cell r="BO124">
            <v>-6387</v>
          </cell>
          <cell r="BP124">
            <v>-57460</v>
          </cell>
          <cell r="BQ124">
            <v>29196</v>
          </cell>
          <cell r="BR124">
            <v>12395.9</v>
          </cell>
          <cell r="BS124">
            <v>1130.5999999999999</v>
          </cell>
          <cell r="BT124">
            <v>60.2</v>
          </cell>
          <cell r="BU124">
            <v>72.599999999999994</v>
          </cell>
          <cell r="BV124">
            <v>1.3</v>
          </cell>
          <cell r="BW124">
            <v>62.4</v>
          </cell>
          <cell r="BX124">
            <v>17.899999999999999</v>
          </cell>
          <cell r="BY124">
            <v>260.3</v>
          </cell>
          <cell r="BZ124" t="str">
            <v>-</v>
          </cell>
          <cell r="CA124">
            <v>10770.5</v>
          </cell>
          <cell r="CB124">
            <v>6.7</v>
          </cell>
          <cell r="CC124" t="str">
            <v>-</v>
          </cell>
          <cell r="CD124" t="str">
            <v>-</v>
          </cell>
          <cell r="CE124" t="str">
            <v>-</v>
          </cell>
          <cell r="CF124" t="str">
            <v>-</v>
          </cell>
          <cell r="CG124">
            <v>13.5</v>
          </cell>
          <cell r="CH124">
            <v>74176</v>
          </cell>
          <cell r="CI124">
            <v>50471</v>
          </cell>
          <cell r="CJ124">
            <v>7657</v>
          </cell>
          <cell r="CK124">
            <v>6450</v>
          </cell>
          <cell r="CL124">
            <v>1354</v>
          </cell>
          <cell r="CM124">
            <v>4792</v>
          </cell>
          <cell r="CN124">
            <v>240</v>
          </cell>
          <cell r="CO124">
            <v>1727</v>
          </cell>
          <cell r="CP124" t="str">
            <v>..</v>
          </cell>
          <cell r="CQ124">
            <v>507</v>
          </cell>
          <cell r="CR124">
            <v>80</v>
          </cell>
          <cell r="CS124" t="str">
            <v>-</v>
          </cell>
          <cell r="CT124" t="str">
            <v>-</v>
          </cell>
          <cell r="CU124" t="str">
            <v>-</v>
          </cell>
          <cell r="CV124" t="str">
            <v>-</v>
          </cell>
        </row>
        <row r="125">
          <cell r="A125" t="str">
            <v>זמר</v>
          </cell>
          <cell r="B125" t="str">
            <v>1290</v>
          </cell>
          <cell r="C125">
            <v>37516</v>
          </cell>
          <cell r="D125">
            <v>34347</v>
          </cell>
          <cell r="E125">
            <v>18052</v>
          </cell>
          <cell r="F125">
            <v>883</v>
          </cell>
          <cell r="G125">
            <v>14141</v>
          </cell>
          <cell r="H125">
            <v>9449</v>
          </cell>
          <cell r="I125">
            <v>3682</v>
          </cell>
          <cell r="J125">
            <v>1010</v>
          </cell>
          <cell r="K125">
            <v>423</v>
          </cell>
          <cell r="L125">
            <v>145</v>
          </cell>
          <cell r="M125">
            <v>848</v>
          </cell>
          <cell r="N125">
            <v>34347</v>
          </cell>
          <cell r="O125">
            <v>10920</v>
          </cell>
          <cell r="P125">
            <v>6189</v>
          </cell>
          <cell r="Q125">
            <v>5836</v>
          </cell>
          <cell r="R125">
            <v>14355</v>
          </cell>
          <cell r="S125">
            <v>40.700000000000003</v>
          </cell>
          <cell r="T125">
            <v>4826</v>
          </cell>
          <cell r="U125">
            <v>9755</v>
          </cell>
          <cell r="V125">
            <v>49.472065607380834</v>
          </cell>
          <cell r="W125">
            <v>2709</v>
          </cell>
          <cell r="X125">
            <v>1010</v>
          </cell>
          <cell r="Y125">
            <v>353</v>
          </cell>
          <cell r="Z125" t="str">
            <v>-</v>
          </cell>
          <cell r="AA125" t="str">
            <v>-</v>
          </cell>
          <cell r="AB125">
            <v>23427</v>
          </cell>
          <cell r="AC125">
            <v>9710</v>
          </cell>
          <cell r="AD125">
            <v>3499</v>
          </cell>
          <cell r="AE125">
            <v>8879</v>
          </cell>
          <cell r="AF125" t="str">
            <v>-</v>
          </cell>
          <cell r="AG125">
            <v>204</v>
          </cell>
          <cell r="AH125" t="str">
            <v>-</v>
          </cell>
          <cell r="AI125" t="str">
            <v>-</v>
          </cell>
          <cell r="AJ125">
            <v>3169</v>
          </cell>
          <cell r="AK125" t="str">
            <v>-</v>
          </cell>
          <cell r="AL125">
            <v>1240</v>
          </cell>
          <cell r="AM125" t="str">
            <v>-</v>
          </cell>
          <cell r="AN125">
            <v>1929</v>
          </cell>
          <cell r="AO125">
            <v>37786</v>
          </cell>
          <cell r="AP125">
            <v>34267</v>
          </cell>
          <cell r="AQ125">
            <v>5055</v>
          </cell>
          <cell r="AR125">
            <v>5541</v>
          </cell>
          <cell r="AS125">
            <v>5751</v>
          </cell>
          <cell r="AT125">
            <v>19497</v>
          </cell>
          <cell r="AU125">
            <v>11869</v>
          </cell>
          <cell r="AV125">
            <v>5284</v>
          </cell>
          <cell r="AW125">
            <v>2251</v>
          </cell>
          <cell r="AX125">
            <v>56</v>
          </cell>
          <cell r="AY125">
            <v>1</v>
          </cell>
          <cell r="AZ125">
            <v>3422</v>
          </cell>
          <cell r="BA125">
            <v>34267</v>
          </cell>
          <cell r="BB125">
            <v>12327</v>
          </cell>
          <cell r="BC125">
            <v>5120</v>
          </cell>
          <cell r="BD125">
            <v>1077</v>
          </cell>
          <cell r="BE125">
            <v>10535</v>
          </cell>
          <cell r="BF125">
            <v>464</v>
          </cell>
          <cell r="BG125">
            <v>113</v>
          </cell>
          <cell r="BH125">
            <v>367</v>
          </cell>
          <cell r="BI125">
            <v>10461</v>
          </cell>
          <cell r="BJ125">
            <v>3519</v>
          </cell>
          <cell r="BK125">
            <v>3021</v>
          </cell>
          <cell r="BL125" t="str">
            <v>-</v>
          </cell>
          <cell r="BM125">
            <v>498</v>
          </cell>
          <cell r="BN125">
            <v>80</v>
          </cell>
          <cell r="BO125">
            <v>80</v>
          </cell>
          <cell r="BP125">
            <v>-1472</v>
          </cell>
          <cell r="BQ125">
            <v>1298</v>
          </cell>
          <cell r="BR125">
            <v>278.89999999999998</v>
          </cell>
          <cell r="BS125">
            <v>213.1</v>
          </cell>
          <cell r="BT125">
            <v>4.7</v>
          </cell>
          <cell r="BU125">
            <v>12.1</v>
          </cell>
          <cell r="BV125" t="str">
            <v>-</v>
          </cell>
          <cell r="BW125" t="str">
            <v>-</v>
          </cell>
          <cell r="BX125" t="str">
            <v>-</v>
          </cell>
          <cell r="BY125">
            <v>16.899999999999999</v>
          </cell>
          <cell r="BZ125" t="str">
            <v>-</v>
          </cell>
          <cell r="CA125">
            <v>3</v>
          </cell>
          <cell r="CB125">
            <v>0.3</v>
          </cell>
          <cell r="CC125" t="str">
            <v>-</v>
          </cell>
          <cell r="CD125" t="str">
            <v>-</v>
          </cell>
          <cell r="CE125" t="str">
            <v>-</v>
          </cell>
          <cell r="CF125" t="str">
            <v>-</v>
          </cell>
          <cell r="CG125">
            <v>28.9</v>
          </cell>
          <cell r="CH125">
            <v>9206</v>
          </cell>
          <cell r="CI125">
            <v>7235</v>
          </cell>
          <cell r="CJ125">
            <v>419</v>
          </cell>
          <cell r="CK125">
            <v>747</v>
          </cell>
          <cell r="CL125" t="str">
            <v>-</v>
          </cell>
          <cell r="CM125" t="str">
            <v>-</v>
          </cell>
          <cell r="CN125" t="str">
            <v>-</v>
          </cell>
          <cell r="CO125">
            <v>164</v>
          </cell>
          <cell r="CP125" t="str">
            <v>..</v>
          </cell>
          <cell r="CQ125">
            <v>112</v>
          </cell>
          <cell r="CR125">
            <v>55</v>
          </cell>
          <cell r="CS125" t="str">
            <v>-</v>
          </cell>
          <cell r="CT125" t="str">
            <v>-</v>
          </cell>
          <cell r="CU125" t="str">
            <v>-</v>
          </cell>
          <cell r="CV125" t="str">
            <v>-</v>
          </cell>
        </row>
        <row r="126">
          <cell r="A126" t="str">
            <v>זרזיר</v>
          </cell>
          <cell r="B126" t="str">
            <v>0975</v>
          </cell>
          <cell r="C126">
            <v>52287</v>
          </cell>
          <cell r="D126">
            <v>37358</v>
          </cell>
          <cell r="E126">
            <v>20615</v>
          </cell>
          <cell r="F126">
            <v>400</v>
          </cell>
          <cell r="G126">
            <v>15937</v>
          </cell>
          <cell r="H126">
            <v>8998</v>
          </cell>
          <cell r="I126">
            <v>5737</v>
          </cell>
          <cell r="J126">
            <v>1179</v>
          </cell>
          <cell r="K126">
            <v>181</v>
          </cell>
          <cell r="L126">
            <v>29</v>
          </cell>
          <cell r="M126">
            <v>225</v>
          </cell>
          <cell r="N126">
            <v>37358</v>
          </cell>
          <cell r="O126">
            <v>9369</v>
          </cell>
          <cell r="P126">
            <v>5633</v>
          </cell>
          <cell r="Q126">
            <v>4613</v>
          </cell>
          <cell r="R126">
            <v>6987</v>
          </cell>
          <cell r="S126">
            <v>66</v>
          </cell>
          <cell r="T126">
            <v>4099</v>
          </cell>
          <cell r="U126">
            <v>8699</v>
          </cell>
          <cell r="V126">
            <v>47.120358661915162</v>
          </cell>
          <cell r="W126">
            <v>3439</v>
          </cell>
          <cell r="X126">
            <v>514</v>
          </cell>
          <cell r="Y126">
            <v>1020</v>
          </cell>
          <cell r="Z126">
            <v>3</v>
          </cell>
          <cell r="AA126">
            <v>3</v>
          </cell>
          <cell r="AB126">
            <v>27989</v>
          </cell>
          <cell r="AC126">
            <v>9138</v>
          </cell>
          <cell r="AD126">
            <v>5734</v>
          </cell>
          <cell r="AE126">
            <v>11605</v>
          </cell>
          <cell r="AF126">
            <v>225</v>
          </cell>
          <cell r="AG126" t="str">
            <v>-</v>
          </cell>
          <cell r="AH126" t="str">
            <v>-</v>
          </cell>
          <cell r="AI126" t="str">
            <v>-</v>
          </cell>
          <cell r="AJ126">
            <v>14929</v>
          </cell>
          <cell r="AK126" t="str">
            <v>-</v>
          </cell>
          <cell r="AL126">
            <v>12169</v>
          </cell>
          <cell r="AM126" t="str">
            <v>-</v>
          </cell>
          <cell r="AN126">
            <v>2760</v>
          </cell>
          <cell r="AO126">
            <v>57429</v>
          </cell>
          <cell r="AP126">
            <v>37331</v>
          </cell>
          <cell r="AQ126">
            <v>4791</v>
          </cell>
          <cell r="AR126">
            <v>5775</v>
          </cell>
          <cell r="AS126">
            <v>4723</v>
          </cell>
          <cell r="AT126">
            <v>21431</v>
          </cell>
          <cell r="AU126">
            <v>12310</v>
          </cell>
          <cell r="AV126">
            <v>7718</v>
          </cell>
          <cell r="AW126">
            <v>1359</v>
          </cell>
          <cell r="AX126">
            <v>146</v>
          </cell>
          <cell r="AY126">
            <v>146</v>
          </cell>
          <cell r="AZ126">
            <v>5256</v>
          </cell>
          <cell r="BA126">
            <v>37331</v>
          </cell>
          <cell r="BB126">
            <v>11959</v>
          </cell>
          <cell r="BC126">
            <v>6347</v>
          </cell>
          <cell r="BD126">
            <v>945</v>
          </cell>
          <cell r="BE126">
            <v>8321</v>
          </cell>
          <cell r="BF126">
            <v>946</v>
          </cell>
          <cell r="BG126">
            <v>103</v>
          </cell>
          <cell r="BH126">
            <v>1625</v>
          </cell>
          <cell r="BI126">
            <v>14377</v>
          </cell>
          <cell r="BJ126">
            <v>20098</v>
          </cell>
          <cell r="BK126">
            <v>19217</v>
          </cell>
          <cell r="BL126" t="str">
            <v>-</v>
          </cell>
          <cell r="BM126">
            <v>881</v>
          </cell>
          <cell r="BN126">
            <v>27</v>
          </cell>
          <cell r="BO126">
            <v>27</v>
          </cell>
          <cell r="BP126">
            <v>2552</v>
          </cell>
          <cell r="BQ126">
            <v>2098</v>
          </cell>
          <cell r="BR126">
            <v>274.39999999999998</v>
          </cell>
          <cell r="BS126">
            <v>228.2</v>
          </cell>
          <cell r="BT126">
            <v>7</v>
          </cell>
          <cell r="BU126">
            <v>5.8</v>
          </cell>
          <cell r="BV126">
            <v>0.3</v>
          </cell>
          <cell r="BW126" t="str">
            <v>-</v>
          </cell>
          <cell r="BX126">
            <v>20.5</v>
          </cell>
          <cell r="BY126">
            <v>11.7</v>
          </cell>
          <cell r="BZ126" t="str">
            <v>-</v>
          </cell>
          <cell r="CA126" t="str">
            <v>-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>
            <v>1</v>
          </cell>
          <cell r="CH126">
            <v>8978</v>
          </cell>
          <cell r="CI126">
            <v>8015</v>
          </cell>
          <cell r="CJ126">
            <v>411</v>
          </cell>
          <cell r="CK126">
            <v>254</v>
          </cell>
          <cell r="CL126">
            <v>139</v>
          </cell>
          <cell r="CM126" t="str">
            <v>-</v>
          </cell>
          <cell r="CN126">
            <v>38</v>
          </cell>
          <cell r="CO126">
            <v>73</v>
          </cell>
          <cell r="CP126" t="str">
            <v>..</v>
          </cell>
          <cell r="CQ126" t="str">
            <v>-</v>
          </cell>
          <cell r="CR126" t="str">
            <v>-</v>
          </cell>
          <cell r="CS126" t="str">
            <v>-</v>
          </cell>
          <cell r="CT126" t="str">
            <v>-</v>
          </cell>
          <cell r="CU126" t="str">
            <v>-</v>
          </cell>
          <cell r="CV126" t="str">
            <v>-</v>
          </cell>
        </row>
        <row r="127">
          <cell r="A127" t="str">
            <v>חורה</v>
          </cell>
          <cell r="B127" t="str">
            <v>1303</v>
          </cell>
          <cell r="C127">
            <v>208021</v>
          </cell>
          <cell r="D127">
            <v>178629</v>
          </cell>
          <cell r="E127">
            <v>29631</v>
          </cell>
          <cell r="F127">
            <v>1422</v>
          </cell>
          <cell r="G127">
            <v>86785</v>
          </cell>
          <cell r="H127">
            <v>74618</v>
          </cell>
          <cell r="I127">
            <v>10738</v>
          </cell>
          <cell r="J127">
            <v>1316</v>
          </cell>
          <cell r="K127">
            <v>51794</v>
          </cell>
          <cell r="L127">
            <v>79</v>
          </cell>
          <cell r="M127">
            <v>8997</v>
          </cell>
          <cell r="N127">
            <v>178629</v>
          </cell>
          <cell r="O127">
            <v>18472</v>
          </cell>
          <cell r="P127">
            <v>4405</v>
          </cell>
          <cell r="Q127">
            <v>3183</v>
          </cell>
          <cell r="R127">
            <v>7315</v>
          </cell>
          <cell r="S127">
            <v>43.5</v>
          </cell>
          <cell r="T127">
            <v>3092</v>
          </cell>
          <cell r="U127">
            <v>10104</v>
          </cell>
          <cell r="V127">
            <v>30.601741884402216</v>
          </cell>
          <cell r="W127">
            <v>6375</v>
          </cell>
          <cell r="X127">
            <v>91</v>
          </cell>
          <cell r="Y127">
            <v>1222</v>
          </cell>
          <cell r="Z127">
            <v>2840</v>
          </cell>
          <cell r="AA127">
            <v>13</v>
          </cell>
          <cell r="AB127">
            <v>153050</v>
          </cell>
          <cell r="AC127">
            <v>71778</v>
          </cell>
          <cell r="AD127">
            <v>10568</v>
          </cell>
          <cell r="AE127">
            <v>17882</v>
          </cell>
          <cell r="AF127" t="str">
            <v>-</v>
          </cell>
          <cell r="AG127">
            <v>891</v>
          </cell>
          <cell r="AH127" t="str">
            <v>-</v>
          </cell>
          <cell r="AI127">
            <v>7107</v>
          </cell>
          <cell r="AJ127">
            <v>29392</v>
          </cell>
          <cell r="AK127" t="str">
            <v>-</v>
          </cell>
          <cell r="AL127">
            <v>12465</v>
          </cell>
          <cell r="AM127">
            <v>7107</v>
          </cell>
          <cell r="AN127">
            <v>9820</v>
          </cell>
          <cell r="AO127">
            <v>206486</v>
          </cell>
          <cell r="AP127">
            <v>177865</v>
          </cell>
          <cell r="AQ127">
            <v>8559</v>
          </cell>
          <cell r="AR127">
            <v>9666</v>
          </cell>
          <cell r="AS127">
            <v>9719</v>
          </cell>
          <cell r="AT127">
            <v>94519</v>
          </cell>
          <cell r="AU127">
            <v>75362</v>
          </cell>
          <cell r="AV127">
            <v>13653</v>
          </cell>
          <cell r="AW127">
            <v>5202</v>
          </cell>
          <cell r="AX127">
            <v>49929</v>
          </cell>
          <cell r="AY127">
            <v>194</v>
          </cell>
          <cell r="AZ127">
            <v>14032</v>
          </cell>
          <cell r="BA127">
            <v>177865</v>
          </cell>
          <cell r="BB127">
            <v>29063</v>
          </cell>
          <cell r="BC127">
            <v>18071</v>
          </cell>
          <cell r="BD127">
            <v>2101</v>
          </cell>
          <cell r="BE127">
            <v>112737</v>
          </cell>
          <cell r="BF127">
            <v>8271</v>
          </cell>
          <cell r="BG127">
            <v>358</v>
          </cell>
          <cell r="BH127">
            <v>1544</v>
          </cell>
          <cell r="BI127">
            <v>25892</v>
          </cell>
          <cell r="BJ127">
            <v>28621</v>
          </cell>
          <cell r="BK127">
            <v>18656</v>
          </cell>
          <cell r="BL127">
            <v>7107</v>
          </cell>
          <cell r="BM127">
            <v>2858</v>
          </cell>
          <cell r="BN127">
            <v>764</v>
          </cell>
          <cell r="BO127">
            <v>-6343</v>
          </cell>
          <cell r="BP127">
            <v>-10873</v>
          </cell>
          <cell r="BQ127">
            <v>8592</v>
          </cell>
          <cell r="BR127">
            <v>323.8</v>
          </cell>
          <cell r="BS127">
            <v>244.3</v>
          </cell>
          <cell r="BT127">
            <v>10.4</v>
          </cell>
          <cell r="BU127">
            <v>12</v>
          </cell>
          <cell r="BV127" t="str">
            <v>-</v>
          </cell>
          <cell r="BW127" t="str">
            <v>-</v>
          </cell>
          <cell r="BX127">
            <v>7</v>
          </cell>
          <cell r="BY127">
            <v>46.7</v>
          </cell>
          <cell r="BZ127" t="str">
            <v>-</v>
          </cell>
          <cell r="CA127" t="str">
            <v>-</v>
          </cell>
          <cell r="CB127" t="str">
            <v>-</v>
          </cell>
          <cell r="CC127" t="str">
            <v>-</v>
          </cell>
          <cell r="CD127" t="str">
            <v>-</v>
          </cell>
          <cell r="CE127" t="str">
            <v>-</v>
          </cell>
          <cell r="CF127" t="str">
            <v>-</v>
          </cell>
          <cell r="CG127">
            <v>3.4</v>
          </cell>
          <cell r="CH127">
            <v>11022</v>
          </cell>
          <cell r="CI127">
            <v>9440</v>
          </cell>
          <cell r="CJ127">
            <v>737</v>
          </cell>
          <cell r="CK127">
            <v>614</v>
          </cell>
          <cell r="CL127" t="str">
            <v>-</v>
          </cell>
          <cell r="CM127" t="str">
            <v>-</v>
          </cell>
          <cell r="CN127">
            <v>11</v>
          </cell>
          <cell r="CO127">
            <v>32</v>
          </cell>
          <cell r="CP127" t="str">
            <v>..</v>
          </cell>
          <cell r="CQ127" t="str">
            <v>-</v>
          </cell>
          <cell r="CR127" t="str">
            <v>-</v>
          </cell>
          <cell r="CS127" t="str">
            <v>-</v>
          </cell>
          <cell r="CT127" t="str">
            <v>-</v>
          </cell>
          <cell r="CU127" t="str">
            <v>-</v>
          </cell>
          <cell r="CV127" t="str">
            <v>-</v>
          </cell>
        </row>
        <row r="128">
          <cell r="A128" t="str">
            <v>חורפיש</v>
          </cell>
          <cell r="B128" t="str">
            <v>0496</v>
          </cell>
          <cell r="C128">
            <v>53564</v>
          </cell>
          <cell r="D128">
            <v>48366</v>
          </cell>
          <cell r="E128">
            <v>22642</v>
          </cell>
          <cell r="F128">
            <v>1498</v>
          </cell>
          <cell r="G128">
            <v>23166</v>
          </cell>
          <cell r="H128">
            <v>18292</v>
          </cell>
          <cell r="I128">
            <v>3726</v>
          </cell>
          <cell r="J128">
            <v>1141</v>
          </cell>
          <cell r="K128">
            <v>487</v>
          </cell>
          <cell r="L128">
            <v>40</v>
          </cell>
          <cell r="M128">
            <v>573</v>
          </cell>
          <cell r="N128">
            <v>48366</v>
          </cell>
          <cell r="O128">
            <v>11511</v>
          </cell>
          <cell r="P128">
            <v>6179</v>
          </cell>
          <cell r="Q128">
            <v>5021</v>
          </cell>
          <cell r="R128">
            <v>11028</v>
          </cell>
          <cell r="S128">
            <v>45.5</v>
          </cell>
          <cell r="T128">
            <v>4125</v>
          </cell>
          <cell r="U128">
            <v>7841</v>
          </cell>
          <cell r="V128">
            <v>52.60808570335417</v>
          </cell>
          <cell r="W128">
            <v>2587</v>
          </cell>
          <cell r="X128">
            <v>896</v>
          </cell>
          <cell r="Y128">
            <v>1158</v>
          </cell>
          <cell r="Z128">
            <v>286</v>
          </cell>
          <cell r="AA128">
            <v>164</v>
          </cell>
          <cell r="AB128">
            <v>36855</v>
          </cell>
          <cell r="AC128">
            <v>18558</v>
          </cell>
          <cell r="AD128">
            <v>3562</v>
          </cell>
          <cell r="AE128">
            <v>12520</v>
          </cell>
          <cell r="AF128">
            <v>12</v>
          </cell>
          <cell r="AG128">
            <v>546</v>
          </cell>
          <cell r="AH128" t="str">
            <v>-</v>
          </cell>
          <cell r="AI128" t="str">
            <v>-</v>
          </cell>
          <cell r="AJ128">
            <v>5198</v>
          </cell>
          <cell r="AK128" t="str">
            <v>-</v>
          </cell>
          <cell r="AL128">
            <v>4947</v>
          </cell>
          <cell r="AM128" t="str">
            <v>-</v>
          </cell>
          <cell r="AN128">
            <v>251</v>
          </cell>
          <cell r="AO128">
            <v>53795</v>
          </cell>
          <cell r="AP128">
            <v>48322</v>
          </cell>
          <cell r="AQ128">
            <v>7755</v>
          </cell>
          <cell r="AR128">
            <v>4786</v>
          </cell>
          <cell r="AS128">
            <v>6532</v>
          </cell>
          <cell r="AT128">
            <v>30315</v>
          </cell>
          <cell r="AU128">
            <v>23556</v>
          </cell>
          <cell r="AV128">
            <v>4435</v>
          </cell>
          <cell r="AW128">
            <v>1767</v>
          </cell>
          <cell r="AX128">
            <v>603</v>
          </cell>
          <cell r="AY128" t="str">
            <v>-</v>
          </cell>
          <cell r="AZ128">
            <v>6086</v>
          </cell>
          <cell r="BA128">
            <v>48322</v>
          </cell>
          <cell r="BB128">
            <v>27222</v>
          </cell>
          <cell r="BC128">
            <v>16097</v>
          </cell>
          <cell r="BD128">
            <v>1787</v>
          </cell>
          <cell r="BE128">
            <v>10770</v>
          </cell>
          <cell r="BF128">
            <v>1103</v>
          </cell>
          <cell r="BG128">
            <v>239</v>
          </cell>
          <cell r="BH128">
            <v>436</v>
          </cell>
          <cell r="BI128">
            <v>8552</v>
          </cell>
          <cell r="BJ128">
            <v>5473</v>
          </cell>
          <cell r="BK128">
            <v>4237</v>
          </cell>
          <cell r="BL128" t="str">
            <v>-</v>
          </cell>
          <cell r="BM128">
            <v>1236</v>
          </cell>
          <cell r="BN128">
            <v>44</v>
          </cell>
          <cell r="BO128">
            <v>44</v>
          </cell>
          <cell r="BP128">
            <v>947</v>
          </cell>
          <cell r="BQ128">
            <v>3594</v>
          </cell>
          <cell r="BR128">
            <v>266.8</v>
          </cell>
          <cell r="BS128">
            <v>231.8</v>
          </cell>
          <cell r="BT128">
            <v>13.3</v>
          </cell>
          <cell r="BU128">
            <v>5</v>
          </cell>
          <cell r="BV128">
            <v>0.5</v>
          </cell>
          <cell r="BW128">
            <v>0.5</v>
          </cell>
          <cell r="BX128" t="str">
            <v>-</v>
          </cell>
          <cell r="BY128">
            <v>12.3</v>
          </cell>
          <cell r="BZ128" t="str">
            <v>-</v>
          </cell>
          <cell r="CA128">
            <v>3.4</v>
          </cell>
          <cell r="CB128" t="str">
            <v>-</v>
          </cell>
          <cell r="CC128" t="str">
            <v>-</v>
          </cell>
          <cell r="CD128" t="str">
            <v>-</v>
          </cell>
          <cell r="CE128" t="str">
            <v>-</v>
          </cell>
          <cell r="CF128" t="str">
            <v>-</v>
          </cell>
          <cell r="CG128">
            <v>0</v>
          </cell>
          <cell r="CH128">
            <v>9554</v>
          </cell>
          <cell r="CI128">
            <v>7978</v>
          </cell>
          <cell r="CJ128">
            <v>894</v>
          </cell>
          <cell r="CK128">
            <v>257</v>
          </cell>
          <cell r="CL128">
            <v>210</v>
          </cell>
          <cell r="CM128">
            <v>52</v>
          </cell>
          <cell r="CN128" t="str">
            <v>-</v>
          </cell>
          <cell r="CO128">
            <v>121</v>
          </cell>
          <cell r="CP128" t="str">
            <v>..</v>
          </cell>
          <cell r="CQ128">
            <v>42</v>
          </cell>
          <cell r="CR128" t="str">
            <v>-</v>
          </cell>
          <cell r="CS128" t="str">
            <v>-</v>
          </cell>
          <cell r="CT128" t="str">
            <v>-</v>
          </cell>
          <cell r="CU128" t="str">
            <v>-</v>
          </cell>
          <cell r="CV128" t="str">
            <v>-</v>
          </cell>
        </row>
        <row r="129">
          <cell r="A129" t="str">
            <v>חצור הגלילית</v>
          </cell>
          <cell r="B129" t="str">
            <v>2034</v>
          </cell>
          <cell r="C129">
            <v>85508</v>
          </cell>
          <cell r="D129">
            <v>75121</v>
          </cell>
          <cell r="E129">
            <v>44107</v>
          </cell>
          <cell r="F129">
            <v>3348</v>
          </cell>
          <cell r="G129">
            <v>23348</v>
          </cell>
          <cell r="H129">
            <v>14304</v>
          </cell>
          <cell r="I129">
            <v>8737</v>
          </cell>
          <cell r="J129">
            <v>292</v>
          </cell>
          <cell r="K129">
            <v>623</v>
          </cell>
          <cell r="L129" t="str">
            <v>-</v>
          </cell>
          <cell r="M129">
            <v>3695</v>
          </cell>
          <cell r="N129">
            <v>75121</v>
          </cell>
          <cell r="O129">
            <v>34430</v>
          </cell>
          <cell r="P129">
            <v>17789</v>
          </cell>
          <cell r="Q129">
            <v>8268</v>
          </cell>
          <cell r="R129">
            <v>14183</v>
          </cell>
          <cell r="S129">
            <v>58.3</v>
          </cell>
          <cell r="T129">
            <v>7601</v>
          </cell>
          <cell r="U129">
            <v>12682</v>
          </cell>
          <cell r="V129">
            <v>59.935341428796718</v>
          </cell>
          <cell r="W129">
            <v>3971</v>
          </cell>
          <cell r="X129">
            <v>667</v>
          </cell>
          <cell r="Y129">
            <v>9521</v>
          </cell>
          <cell r="Z129">
            <v>2622</v>
          </cell>
          <cell r="AA129">
            <v>124</v>
          </cell>
          <cell r="AB129">
            <v>40691</v>
          </cell>
          <cell r="AC129">
            <v>10890</v>
          </cell>
          <cell r="AD129">
            <v>8613</v>
          </cell>
          <cell r="AE129">
            <v>19489</v>
          </cell>
          <cell r="AF129" t="str">
            <v>-</v>
          </cell>
          <cell r="AG129">
            <v>600</v>
          </cell>
          <cell r="AH129" t="str">
            <v>-</v>
          </cell>
          <cell r="AI129" t="str">
            <v>-</v>
          </cell>
          <cell r="AJ129">
            <v>10387</v>
          </cell>
          <cell r="AK129">
            <v>350</v>
          </cell>
          <cell r="AL129">
            <v>7037</v>
          </cell>
          <cell r="AM129">
            <v>3000</v>
          </cell>
          <cell r="AN129" t="str">
            <v>-</v>
          </cell>
          <cell r="AO129">
            <v>88889</v>
          </cell>
          <cell r="AP129">
            <v>75028</v>
          </cell>
          <cell r="AQ129">
            <v>8281</v>
          </cell>
          <cell r="AR129">
            <v>10592</v>
          </cell>
          <cell r="AS129">
            <v>12292</v>
          </cell>
          <cell r="AT129">
            <v>36617</v>
          </cell>
          <cell r="AU129">
            <v>21982</v>
          </cell>
          <cell r="AV129">
            <v>11929</v>
          </cell>
          <cell r="AW129">
            <v>1778</v>
          </cell>
          <cell r="AX129">
            <v>643</v>
          </cell>
          <cell r="AY129" t="str">
            <v>-</v>
          </cell>
          <cell r="AZ129">
            <v>14884</v>
          </cell>
          <cell r="BA129">
            <v>75028</v>
          </cell>
          <cell r="BB129">
            <v>23766</v>
          </cell>
          <cell r="BC129">
            <v>8235</v>
          </cell>
          <cell r="BD129">
            <v>1579</v>
          </cell>
          <cell r="BE129">
            <v>20821</v>
          </cell>
          <cell r="BF129">
            <v>3680</v>
          </cell>
          <cell r="BG129">
            <v>570</v>
          </cell>
          <cell r="BH129">
            <v>2538</v>
          </cell>
          <cell r="BI129">
            <v>23653</v>
          </cell>
          <cell r="BJ129">
            <v>13861</v>
          </cell>
          <cell r="BK129">
            <v>9765</v>
          </cell>
          <cell r="BL129" t="str">
            <v>-</v>
          </cell>
          <cell r="BM129">
            <v>4096</v>
          </cell>
          <cell r="BN129">
            <v>93</v>
          </cell>
          <cell r="BO129">
            <v>93</v>
          </cell>
          <cell r="BP129">
            <v>-1631</v>
          </cell>
          <cell r="BQ129">
            <v>19989</v>
          </cell>
          <cell r="BR129">
            <v>715.2</v>
          </cell>
          <cell r="BS129">
            <v>319.5</v>
          </cell>
          <cell r="BT129">
            <v>69.599999999999994</v>
          </cell>
          <cell r="BU129">
            <v>84.3</v>
          </cell>
          <cell r="BV129">
            <v>0.8</v>
          </cell>
          <cell r="BW129">
            <v>4.3</v>
          </cell>
          <cell r="BX129" t="str">
            <v>-</v>
          </cell>
          <cell r="BY129" t="str">
            <v>-</v>
          </cell>
          <cell r="BZ129">
            <v>154.30000000000001</v>
          </cell>
          <cell r="CA129" t="str">
            <v>-</v>
          </cell>
          <cell r="CB129" t="str">
            <v>-</v>
          </cell>
          <cell r="CC129">
            <v>25</v>
          </cell>
          <cell r="CD129" t="str">
            <v>-</v>
          </cell>
          <cell r="CE129" t="str">
            <v>-</v>
          </cell>
          <cell r="CF129" t="str">
            <v>-</v>
          </cell>
          <cell r="CG129">
            <v>57.5</v>
          </cell>
          <cell r="CH129">
            <v>23049</v>
          </cell>
          <cell r="CI129">
            <v>11652</v>
          </cell>
          <cell r="CJ129">
            <v>5742</v>
          </cell>
          <cell r="CK129">
            <v>2875</v>
          </cell>
          <cell r="CL129">
            <v>512</v>
          </cell>
          <cell r="CM129">
            <v>267</v>
          </cell>
          <cell r="CN129" t="str">
            <v>-</v>
          </cell>
          <cell r="CO129" t="str">
            <v>-</v>
          </cell>
          <cell r="CP129">
            <v>2001</v>
          </cell>
          <cell r="CQ129" t="str">
            <v>-</v>
          </cell>
          <cell r="CR129" t="str">
            <v>-</v>
          </cell>
          <cell r="CS129" t="str">
            <v>-</v>
          </cell>
          <cell r="CT129" t="str">
            <v>-</v>
          </cell>
          <cell r="CU129" t="str">
            <v>-</v>
          </cell>
          <cell r="CV129" t="str">
            <v>-</v>
          </cell>
        </row>
        <row r="130">
          <cell r="A130" t="str">
            <v>חריש</v>
          </cell>
          <cell r="B130" t="str">
            <v>1247</v>
          </cell>
          <cell r="C130">
            <v>80943</v>
          </cell>
          <cell r="D130">
            <v>46744</v>
          </cell>
          <cell r="E130">
            <v>26870</v>
          </cell>
          <cell r="F130">
            <v>1817</v>
          </cell>
          <cell r="G130">
            <v>11676</v>
          </cell>
          <cell r="H130">
            <v>8893</v>
          </cell>
          <cell r="I130">
            <v>1973</v>
          </cell>
          <cell r="J130">
            <v>715</v>
          </cell>
          <cell r="K130">
            <v>6012</v>
          </cell>
          <cell r="L130">
            <v>4987</v>
          </cell>
          <cell r="M130">
            <v>369</v>
          </cell>
          <cell r="N130">
            <v>46744</v>
          </cell>
          <cell r="O130">
            <v>16649</v>
          </cell>
          <cell r="P130">
            <v>4299</v>
          </cell>
          <cell r="Q130">
            <v>3511</v>
          </cell>
          <cell r="R130">
            <v>5738</v>
          </cell>
          <cell r="S130">
            <v>61.2</v>
          </cell>
          <cell r="T130">
            <v>3407</v>
          </cell>
          <cell r="U130">
            <v>7609</v>
          </cell>
          <cell r="V130">
            <v>44.775923248784331</v>
          </cell>
          <cell r="W130">
            <v>2953</v>
          </cell>
          <cell r="X130">
            <v>104</v>
          </cell>
          <cell r="Y130">
            <v>788</v>
          </cell>
          <cell r="Z130">
            <v>546</v>
          </cell>
          <cell r="AA130">
            <v>28</v>
          </cell>
          <cell r="AB130">
            <v>30095</v>
          </cell>
          <cell r="AC130">
            <v>8326</v>
          </cell>
          <cell r="AD130">
            <v>1945</v>
          </cell>
          <cell r="AE130">
            <v>4166</v>
          </cell>
          <cell r="AF130" t="str">
            <v>-</v>
          </cell>
          <cell r="AG130">
            <v>14981</v>
          </cell>
          <cell r="AH130" t="str">
            <v>-</v>
          </cell>
          <cell r="AI130" t="str">
            <v>-</v>
          </cell>
          <cell r="AJ130">
            <v>34199</v>
          </cell>
          <cell r="AK130" t="str">
            <v>-</v>
          </cell>
          <cell r="AL130">
            <v>27515</v>
          </cell>
          <cell r="AM130" t="str">
            <v>-</v>
          </cell>
          <cell r="AN130">
            <v>6684</v>
          </cell>
          <cell r="AO130">
            <v>85986</v>
          </cell>
          <cell r="AP130">
            <v>49174</v>
          </cell>
          <cell r="AQ130">
            <v>13728</v>
          </cell>
          <cell r="AR130">
            <v>8761</v>
          </cell>
          <cell r="AS130">
            <v>8550</v>
          </cell>
          <cell r="AT130">
            <v>21028</v>
          </cell>
          <cell r="AU130">
            <v>15517</v>
          </cell>
          <cell r="AV130">
            <v>3362</v>
          </cell>
          <cell r="AW130">
            <v>1755</v>
          </cell>
          <cell r="AX130">
            <v>6661</v>
          </cell>
          <cell r="AY130">
            <v>5735</v>
          </cell>
          <cell r="AZ130">
            <v>4174</v>
          </cell>
          <cell r="BA130">
            <v>49174</v>
          </cell>
          <cell r="BB130">
            <v>17062</v>
          </cell>
          <cell r="BC130">
            <v>5929</v>
          </cell>
          <cell r="BD130">
            <v>1282</v>
          </cell>
          <cell r="BE130">
            <v>22153</v>
          </cell>
          <cell r="BF130" t="str">
            <v>-</v>
          </cell>
          <cell r="BG130">
            <v>155</v>
          </cell>
          <cell r="BH130">
            <v>366</v>
          </cell>
          <cell r="BI130">
            <v>9438</v>
          </cell>
          <cell r="BJ130">
            <v>36812</v>
          </cell>
          <cell r="BK130">
            <v>36238</v>
          </cell>
          <cell r="BL130" t="str">
            <v>-</v>
          </cell>
          <cell r="BM130">
            <v>574</v>
          </cell>
          <cell r="BN130">
            <v>-2430</v>
          </cell>
          <cell r="BO130">
            <v>-2430</v>
          </cell>
          <cell r="BP130">
            <v>8453</v>
          </cell>
          <cell r="BQ130" t="str">
            <v>-</v>
          </cell>
          <cell r="BR130">
            <v>113.1</v>
          </cell>
          <cell r="BS130">
            <v>78.900000000000006</v>
          </cell>
          <cell r="BT130">
            <v>2.7</v>
          </cell>
          <cell r="BU130">
            <v>0.2</v>
          </cell>
          <cell r="BV130" t="str">
            <v>-</v>
          </cell>
          <cell r="BW130" t="str">
            <v>-</v>
          </cell>
          <cell r="BX130" t="str">
            <v>-</v>
          </cell>
          <cell r="BY130">
            <v>25</v>
          </cell>
          <cell r="BZ130" t="str">
            <v>-</v>
          </cell>
          <cell r="CA130" t="str">
            <v>-</v>
          </cell>
          <cell r="CB130">
            <v>3.2</v>
          </cell>
          <cell r="CC130">
            <v>0.4</v>
          </cell>
          <cell r="CD130" t="str">
            <v>-</v>
          </cell>
          <cell r="CE130" t="str">
            <v>-</v>
          </cell>
          <cell r="CF130" t="str">
            <v>-</v>
          </cell>
          <cell r="CG130">
            <v>2.7</v>
          </cell>
          <cell r="CH130">
            <v>4398</v>
          </cell>
          <cell r="CI130">
            <v>3605</v>
          </cell>
          <cell r="CJ130">
            <v>280</v>
          </cell>
          <cell r="CK130">
            <v>22</v>
          </cell>
          <cell r="CL130" t="str">
            <v>-</v>
          </cell>
          <cell r="CM130" t="str">
            <v>-</v>
          </cell>
          <cell r="CN130" t="str">
            <v>-</v>
          </cell>
          <cell r="CO130">
            <v>371</v>
          </cell>
          <cell r="CP130" t="str">
            <v>..</v>
          </cell>
          <cell r="CQ130" t="str">
            <v>-</v>
          </cell>
          <cell r="CR130">
            <v>26</v>
          </cell>
          <cell r="CS130" t="str">
            <v>-</v>
          </cell>
          <cell r="CT130" t="str">
            <v>-</v>
          </cell>
          <cell r="CU130" t="str">
            <v>-</v>
          </cell>
          <cell r="CV130" t="str">
            <v>-</v>
          </cell>
        </row>
        <row r="131">
          <cell r="A131" t="str">
            <v>טובא-זנגרייה</v>
          </cell>
          <cell r="B131" t="str">
            <v>0962</v>
          </cell>
          <cell r="C131">
            <v>43673</v>
          </cell>
          <cell r="D131">
            <v>37936</v>
          </cell>
          <cell r="E131">
            <v>19018</v>
          </cell>
          <cell r="F131">
            <v>844</v>
          </cell>
          <cell r="G131">
            <v>16680</v>
          </cell>
          <cell r="H131">
            <v>11343</v>
          </cell>
          <cell r="I131">
            <v>4940</v>
          </cell>
          <cell r="J131">
            <v>346</v>
          </cell>
          <cell r="K131">
            <v>597</v>
          </cell>
          <cell r="L131">
            <v>10</v>
          </cell>
          <cell r="M131">
            <v>797</v>
          </cell>
          <cell r="N131">
            <v>37936</v>
          </cell>
          <cell r="O131">
            <v>11290</v>
          </cell>
          <cell r="P131">
            <v>3815</v>
          </cell>
          <cell r="Q131">
            <v>3470</v>
          </cell>
          <cell r="R131">
            <v>5865</v>
          </cell>
          <cell r="S131">
            <v>59.2</v>
          </cell>
          <cell r="T131">
            <v>3194</v>
          </cell>
          <cell r="U131">
            <v>6716</v>
          </cell>
          <cell r="V131">
            <v>47.558070279928529</v>
          </cell>
          <cell r="W131">
            <v>3767</v>
          </cell>
          <cell r="X131">
            <v>276</v>
          </cell>
          <cell r="Y131">
            <v>345</v>
          </cell>
          <cell r="Z131">
            <v>1744</v>
          </cell>
          <cell r="AA131" t="str">
            <v>-</v>
          </cell>
          <cell r="AB131">
            <v>26646</v>
          </cell>
          <cell r="AC131">
            <v>9500</v>
          </cell>
          <cell r="AD131">
            <v>4940</v>
          </cell>
          <cell r="AE131">
            <v>11008</v>
          </cell>
          <cell r="AF131" t="str">
            <v>-</v>
          </cell>
          <cell r="AG131">
            <v>356</v>
          </cell>
          <cell r="AH131" t="str">
            <v>-</v>
          </cell>
          <cell r="AI131" t="str">
            <v>-</v>
          </cell>
          <cell r="AJ131">
            <v>5737</v>
          </cell>
          <cell r="AK131" t="str">
            <v>-</v>
          </cell>
          <cell r="AL131">
            <v>5184</v>
          </cell>
          <cell r="AM131" t="str">
            <v>-</v>
          </cell>
          <cell r="AN131">
            <v>553</v>
          </cell>
          <cell r="AO131">
            <v>42153</v>
          </cell>
          <cell r="AP131">
            <v>38287</v>
          </cell>
          <cell r="AQ131">
            <v>5863</v>
          </cell>
          <cell r="AR131">
            <v>7003</v>
          </cell>
          <cell r="AS131">
            <v>4176</v>
          </cell>
          <cell r="AT131">
            <v>21872</v>
          </cell>
          <cell r="AU131">
            <v>14041</v>
          </cell>
          <cell r="AV131">
            <v>6615</v>
          </cell>
          <cell r="AW131">
            <v>1069</v>
          </cell>
          <cell r="AX131">
            <v>587</v>
          </cell>
          <cell r="AY131" t="str">
            <v>-</v>
          </cell>
          <cell r="AZ131">
            <v>4649</v>
          </cell>
          <cell r="BA131">
            <v>38287</v>
          </cell>
          <cell r="BB131">
            <v>14839</v>
          </cell>
          <cell r="BC131">
            <v>8371</v>
          </cell>
          <cell r="BD131">
            <v>1504</v>
          </cell>
          <cell r="BE131">
            <v>7380</v>
          </cell>
          <cell r="BF131">
            <v>2733</v>
          </cell>
          <cell r="BG131">
            <v>208</v>
          </cell>
          <cell r="BH131">
            <v>586</v>
          </cell>
          <cell r="BI131">
            <v>12541</v>
          </cell>
          <cell r="BJ131">
            <v>3866</v>
          </cell>
          <cell r="BK131">
            <v>3401</v>
          </cell>
          <cell r="BL131" t="str">
            <v>-</v>
          </cell>
          <cell r="BM131">
            <v>465</v>
          </cell>
          <cell r="BN131">
            <v>-351</v>
          </cell>
          <cell r="BO131">
            <v>-351</v>
          </cell>
          <cell r="BP131">
            <v>-351</v>
          </cell>
          <cell r="BQ131">
            <v>14261</v>
          </cell>
          <cell r="BR131">
            <v>215.1</v>
          </cell>
          <cell r="BS131">
            <v>209.3</v>
          </cell>
          <cell r="BT131">
            <v>3.8</v>
          </cell>
          <cell r="BU131">
            <v>0.7</v>
          </cell>
          <cell r="BV131" t="str">
            <v>-</v>
          </cell>
          <cell r="BW131" t="str">
            <v>-</v>
          </cell>
          <cell r="BX131" t="str">
            <v>-</v>
          </cell>
          <cell r="BY131">
            <v>1</v>
          </cell>
          <cell r="BZ131" t="str">
            <v>-</v>
          </cell>
          <cell r="CA131" t="str">
            <v>-</v>
          </cell>
          <cell r="CB131" t="str">
            <v>-</v>
          </cell>
          <cell r="CC131" t="str">
            <v>-</v>
          </cell>
          <cell r="CD131" t="str">
            <v>-</v>
          </cell>
          <cell r="CE131" t="str">
            <v>-</v>
          </cell>
          <cell r="CF131" t="str">
            <v>-</v>
          </cell>
          <cell r="CG131">
            <v>0.2</v>
          </cell>
          <cell r="CH131">
            <v>7876</v>
          </cell>
          <cell r="CI131">
            <v>7525</v>
          </cell>
          <cell r="CJ131">
            <v>262</v>
          </cell>
          <cell r="CK131">
            <v>33</v>
          </cell>
          <cell r="CL131" t="str">
            <v>-</v>
          </cell>
          <cell r="CM131" t="str">
            <v>-</v>
          </cell>
          <cell r="CN131" t="str">
            <v>-</v>
          </cell>
          <cell r="CO131">
            <v>14</v>
          </cell>
          <cell r="CP131" t="str">
            <v>..</v>
          </cell>
          <cell r="CQ131" t="str">
            <v>-</v>
          </cell>
          <cell r="CR131" t="str">
            <v>-</v>
          </cell>
          <cell r="CS131" t="str">
            <v>-</v>
          </cell>
          <cell r="CT131" t="str">
            <v>-</v>
          </cell>
          <cell r="CU131" t="str">
            <v>-</v>
          </cell>
          <cell r="CV131" t="str">
            <v>-</v>
          </cell>
        </row>
        <row r="132">
          <cell r="A132" t="str">
            <v>טורעאן</v>
          </cell>
          <cell r="B132" t="str">
            <v>0498</v>
          </cell>
          <cell r="C132">
            <v>92926</v>
          </cell>
          <cell r="D132">
            <v>68516</v>
          </cell>
          <cell r="E132">
            <v>36867</v>
          </cell>
          <cell r="F132">
            <v>1951</v>
          </cell>
          <cell r="G132">
            <v>26408</v>
          </cell>
          <cell r="H132">
            <v>17553</v>
          </cell>
          <cell r="I132">
            <v>8389</v>
          </cell>
          <cell r="J132">
            <v>466</v>
          </cell>
          <cell r="K132">
            <v>1280</v>
          </cell>
          <cell r="L132">
            <v>51</v>
          </cell>
          <cell r="M132">
            <v>2010</v>
          </cell>
          <cell r="N132">
            <v>68516</v>
          </cell>
          <cell r="O132">
            <v>25401</v>
          </cell>
          <cell r="P132">
            <v>13237</v>
          </cell>
          <cell r="Q132">
            <v>7003</v>
          </cell>
          <cell r="R132">
            <v>21272</v>
          </cell>
          <cell r="S132">
            <v>32.9</v>
          </cell>
          <cell r="T132">
            <v>6159</v>
          </cell>
          <cell r="U132">
            <v>14231</v>
          </cell>
          <cell r="V132">
            <v>43.278757641767974</v>
          </cell>
          <cell r="W132">
            <v>6331</v>
          </cell>
          <cell r="X132">
            <v>844</v>
          </cell>
          <cell r="Y132">
            <v>6234</v>
          </cell>
          <cell r="Z132">
            <v>463</v>
          </cell>
          <cell r="AA132">
            <v>19</v>
          </cell>
          <cell r="AB132">
            <v>43115</v>
          </cell>
          <cell r="AC132">
            <v>17079</v>
          </cell>
          <cell r="AD132">
            <v>8370</v>
          </cell>
          <cell r="AE132">
            <v>16693</v>
          </cell>
          <cell r="AF132">
            <v>521</v>
          </cell>
          <cell r="AG132" t="str">
            <v>-</v>
          </cell>
          <cell r="AH132" t="str">
            <v>-</v>
          </cell>
          <cell r="AI132" t="str">
            <v>-</v>
          </cell>
          <cell r="AJ132">
            <v>24410</v>
          </cell>
          <cell r="AK132" t="str">
            <v>-</v>
          </cell>
          <cell r="AL132">
            <v>20942</v>
          </cell>
          <cell r="AM132" t="str">
            <v>-</v>
          </cell>
          <cell r="AN132">
            <v>3468</v>
          </cell>
          <cell r="AO132">
            <v>103125</v>
          </cell>
          <cell r="AP132">
            <v>68360</v>
          </cell>
          <cell r="AQ132">
            <v>4989</v>
          </cell>
          <cell r="AR132">
            <v>10122</v>
          </cell>
          <cell r="AS132">
            <v>9827</v>
          </cell>
          <cell r="AT132">
            <v>37091</v>
          </cell>
          <cell r="AU132">
            <v>20332</v>
          </cell>
          <cell r="AV132">
            <v>11869</v>
          </cell>
          <cell r="AW132">
            <v>4525</v>
          </cell>
          <cell r="AX132">
            <v>1229</v>
          </cell>
          <cell r="AY132" t="str">
            <v>-</v>
          </cell>
          <cell r="AZ132">
            <v>10091</v>
          </cell>
          <cell r="BA132">
            <v>68360</v>
          </cell>
          <cell r="BB132">
            <v>20098</v>
          </cell>
          <cell r="BC132">
            <v>8655</v>
          </cell>
          <cell r="BD132">
            <v>1658</v>
          </cell>
          <cell r="BE132">
            <v>12946</v>
          </cell>
          <cell r="BF132">
            <v>3141</v>
          </cell>
          <cell r="BG132">
            <v>213</v>
          </cell>
          <cell r="BH132">
            <v>1337</v>
          </cell>
          <cell r="BI132">
            <v>30625</v>
          </cell>
          <cell r="BJ132">
            <v>34765</v>
          </cell>
          <cell r="BK132">
            <v>30403</v>
          </cell>
          <cell r="BL132" t="str">
            <v>-</v>
          </cell>
          <cell r="BM132">
            <v>4362</v>
          </cell>
          <cell r="BN132">
            <v>156</v>
          </cell>
          <cell r="BO132">
            <v>156</v>
          </cell>
          <cell r="BP132">
            <v>157</v>
          </cell>
          <cell r="BQ132">
            <v>12380</v>
          </cell>
          <cell r="BR132">
            <v>788.2</v>
          </cell>
          <cell r="BS132">
            <v>423.4</v>
          </cell>
          <cell r="BT132">
            <v>17.3</v>
          </cell>
          <cell r="BU132">
            <v>7.1</v>
          </cell>
          <cell r="BV132">
            <v>0.5</v>
          </cell>
          <cell r="BW132" t="str">
            <v>-</v>
          </cell>
          <cell r="BX132" t="str">
            <v>-</v>
          </cell>
          <cell r="BY132">
            <v>210</v>
          </cell>
          <cell r="BZ132" t="str">
            <v>-</v>
          </cell>
          <cell r="CA132" t="str">
            <v>-</v>
          </cell>
          <cell r="CB132">
            <v>0.1</v>
          </cell>
          <cell r="CC132" t="str">
            <v>-</v>
          </cell>
          <cell r="CD132" t="str">
            <v>-</v>
          </cell>
          <cell r="CE132" t="str">
            <v>-</v>
          </cell>
          <cell r="CF132" t="str">
            <v>-</v>
          </cell>
          <cell r="CG132">
            <v>130</v>
          </cell>
          <cell r="CH132">
            <v>20888</v>
          </cell>
          <cell r="CI132">
            <v>14368</v>
          </cell>
          <cell r="CJ132">
            <v>1178</v>
          </cell>
          <cell r="CK132">
            <v>474</v>
          </cell>
          <cell r="CL132">
            <v>204</v>
          </cell>
          <cell r="CM132" t="str">
            <v>-</v>
          </cell>
          <cell r="CN132" t="str">
            <v>-</v>
          </cell>
          <cell r="CO132">
            <v>2042</v>
          </cell>
          <cell r="CP132" t="str">
            <v>..</v>
          </cell>
          <cell r="CQ132" t="str">
            <v>-</v>
          </cell>
          <cell r="CR132">
            <v>2</v>
          </cell>
          <cell r="CS132" t="str">
            <v>-</v>
          </cell>
          <cell r="CT132" t="str">
            <v>-</v>
          </cell>
          <cell r="CU132" t="str">
            <v>-</v>
          </cell>
          <cell r="CV132" t="str">
            <v>-</v>
          </cell>
        </row>
        <row r="133">
          <cell r="A133" t="str">
            <v>יאנוח-ג'ת</v>
          </cell>
          <cell r="B133" t="str">
            <v>1295</v>
          </cell>
          <cell r="C133">
            <v>60882</v>
          </cell>
          <cell r="D133">
            <v>45842</v>
          </cell>
          <cell r="E133">
            <v>21379</v>
          </cell>
          <cell r="F133">
            <v>236</v>
          </cell>
          <cell r="G133">
            <v>22990</v>
          </cell>
          <cell r="H133">
            <v>17938</v>
          </cell>
          <cell r="I133">
            <v>4254</v>
          </cell>
          <cell r="J133">
            <v>798</v>
          </cell>
          <cell r="K133">
            <v>659</v>
          </cell>
          <cell r="L133">
            <v>13</v>
          </cell>
          <cell r="M133">
            <v>578</v>
          </cell>
          <cell r="N133">
            <v>45842</v>
          </cell>
          <cell r="O133">
            <v>9212</v>
          </cell>
          <cell r="P133">
            <v>5534</v>
          </cell>
          <cell r="Q133">
            <v>4910</v>
          </cell>
          <cell r="R133">
            <v>6316</v>
          </cell>
          <cell r="S133">
            <v>77.7</v>
          </cell>
          <cell r="T133">
            <v>4518</v>
          </cell>
          <cell r="U133">
            <v>7150</v>
          </cell>
          <cell r="V133">
            <v>63.188811188811187</v>
          </cell>
          <cell r="W133">
            <v>2109</v>
          </cell>
          <cell r="X133">
            <v>392</v>
          </cell>
          <cell r="Y133">
            <v>624</v>
          </cell>
          <cell r="Z133">
            <v>221</v>
          </cell>
          <cell r="AA133">
            <v>6</v>
          </cell>
          <cell r="AB133">
            <v>36630</v>
          </cell>
          <cell r="AC133">
            <v>17717</v>
          </cell>
          <cell r="AD133">
            <v>4248</v>
          </cell>
          <cell r="AE133">
            <v>13328</v>
          </cell>
          <cell r="AF133" t="str">
            <v>-</v>
          </cell>
          <cell r="AG133">
            <v>142</v>
          </cell>
          <cell r="AH133" t="str">
            <v>-</v>
          </cell>
          <cell r="AI133" t="str">
            <v>-</v>
          </cell>
          <cell r="AJ133">
            <v>15040</v>
          </cell>
          <cell r="AK133" t="str">
            <v>-</v>
          </cell>
          <cell r="AL133">
            <v>12972</v>
          </cell>
          <cell r="AM133">
            <v>2014</v>
          </cell>
          <cell r="AN133">
            <v>54</v>
          </cell>
          <cell r="AO133">
            <v>59689</v>
          </cell>
          <cell r="AP133">
            <v>45696</v>
          </cell>
          <cell r="AQ133">
            <v>7067</v>
          </cell>
          <cell r="AR133">
            <v>6140</v>
          </cell>
          <cell r="AS133">
            <v>4737</v>
          </cell>
          <cell r="AT133">
            <v>28809</v>
          </cell>
          <cell r="AU133">
            <v>21392</v>
          </cell>
          <cell r="AV133">
            <v>5700</v>
          </cell>
          <cell r="AW133">
            <v>1378</v>
          </cell>
          <cell r="AX133">
            <v>619</v>
          </cell>
          <cell r="AY133" t="str">
            <v>-</v>
          </cell>
          <cell r="AZ133">
            <v>5391</v>
          </cell>
          <cell r="BA133">
            <v>45696</v>
          </cell>
          <cell r="BB133">
            <v>25356</v>
          </cell>
          <cell r="BC133">
            <v>15763</v>
          </cell>
          <cell r="BD133">
            <v>1132</v>
          </cell>
          <cell r="BE133">
            <v>7256</v>
          </cell>
          <cell r="BF133">
            <v>1884</v>
          </cell>
          <cell r="BG133">
            <v>216</v>
          </cell>
          <cell r="BH133">
            <v>244</v>
          </cell>
          <cell r="BI133">
            <v>10740</v>
          </cell>
          <cell r="BJ133">
            <v>13993</v>
          </cell>
          <cell r="BK133">
            <v>12848</v>
          </cell>
          <cell r="BL133" t="str">
            <v>-</v>
          </cell>
          <cell r="BM133">
            <v>1145</v>
          </cell>
          <cell r="BN133">
            <v>146</v>
          </cell>
          <cell r="BO133">
            <v>146</v>
          </cell>
          <cell r="BP133">
            <v>-1258</v>
          </cell>
          <cell r="BQ133">
            <v>9322</v>
          </cell>
          <cell r="BR133">
            <v>230.4</v>
          </cell>
          <cell r="BS133">
            <v>215.6</v>
          </cell>
          <cell r="BT133">
            <v>9</v>
          </cell>
          <cell r="BU133">
            <v>2.5</v>
          </cell>
          <cell r="BV133" t="str">
            <v>-</v>
          </cell>
          <cell r="BW133" t="str">
            <v>-</v>
          </cell>
          <cell r="BX133" t="str">
            <v>-</v>
          </cell>
          <cell r="BY133">
            <v>2.6</v>
          </cell>
          <cell r="BZ133" t="str">
            <v>-</v>
          </cell>
          <cell r="CA133" t="str">
            <v>-</v>
          </cell>
          <cell r="CB133" t="str">
            <v>-</v>
          </cell>
          <cell r="CC133" t="str">
            <v>-</v>
          </cell>
          <cell r="CD133" t="str">
            <v>-</v>
          </cell>
          <cell r="CE133" t="str">
            <v>-</v>
          </cell>
          <cell r="CF133" t="str">
            <v>-</v>
          </cell>
          <cell r="CG133">
            <v>0.7</v>
          </cell>
          <cell r="CH133">
            <v>8303</v>
          </cell>
          <cell r="CI133">
            <v>7315</v>
          </cell>
          <cell r="CJ133">
            <v>593</v>
          </cell>
          <cell r="CK133">
            <v>142</v>
          </cell>
          <cell r="CL133" t="str">
            <v>-</v>
          </cell>
          <cell r="CM133" t="str">
            <v>-</v>
          </cell>
          <cell r="CN133" t="str">
            <v>-</v>
          </cell>
          <cell r="CO133">
            <v>38</v>
          </cell>
          <cell r="CP133" t="str">
            <v>..</v>
          </cell>
          <cell r="CQ133" t="str">
            <v>-</v>
          </cell>
          <cell r="CR133" t="str">
            <v>-</v>
          </cell>
          <cell r="CS133" t="str">
            <v>-</v>
          </cell>
          <cell r="CT133" t="str">
            <v>-</v>
          </cell>
          <cell r="CU133" t="str">
            <v>-</v>
          </cell>
          <cell r="CV133" t="str">
            <v>-</v>
          </cell>
        </row>
        <row r="134">
          <cell r="A134" t="str">
            <v>יבנאל</v>
          </cell>
          <cell r="B134" t="str">
            <v>0046</v>
          </cell>
          <cell r="C134">
            <v>30225</v>
          </cell>
          <cell r="D134">
            <v>28270</v>
          </cell>
          <cell r="E134">
            <v>19141</v>
          </cell>
          <cell r="F134">
            <v>344</v>
          </cell>
          <cell r="G134">
            <v>7987</v>
          </cell>
          <cell r="H134">
            <v>4372</v>
          </cell>
          <cell r="I134">
            <v>3511</v>
          </cell>
          <cell r="J134">
            <v>104</v>
          </cell>
          <cell r="K134">
            <v>115</v>
          </cell>
          <cell r="L134" t="str">
            <v>-</v>
          </cell>
          <cell r="M134">
            <v>683</v>
          </cell>
          <cell r="N134">
            <v>28270</v>
          </cell>
          <cell r="O134">
            <v>10208</v>
          </cell>
          <cell r="P134">
            <v>6302</v>
          </cell>
          <cell r="Q134">
            <v>4297</v>
          </cell>
          <cell r="R134">
            <v>5778</v>
          </cell>
          <cell r="S134">
            <v>74.400000000000006</v>
          </cell>
          <cell r="T134">
            <v>3657</v>
          </cell>
          <cell r="U134">
            <v>7083</v>
          </cell>
          <cell r="V134">
            <v>51.630664972469297</v>
          </cell>
          <cell r="W134">
            <v>2683</v>
          </cell>
          <cell r="X134">
            <v>640</v>
          </cell>
          <cell r="Y134">
            <v>2005</v>
          </cell>
          <cell r="Z134">
            <v>294</v>
          </cell>
          <cell r="AA134">
            <v>3</v>
          </cell>
          <cell r="AB134">
            <v>18062</v>
          </cell>
          <cell r="AC134">
            <v>4012</v>
          </cell>
          <cell r="AD134">
            <v>3508</v>
          </cell>
          <cell r="AE134">
            <v>10251</v>
          </cell>
          <cell r="AF134" t="str">
            <v>-</v>
          </cell>
          <cell r="AG134">
            <v>112</v>
          </cell>
          <cell r="AH134" t="str">
            <v>-</v>
          </cell>
          <cell r="AI134" t="str">
            <v>-</v>
          </cell>
          <cell r="AJ134">
            <v>1955</v>
          </cell>
          <cell r="AK134" t="str">
            <v>-</v>
          </cell>
          <cell r="AL134">
            <v>857</v>
          </cell>
          <cell r="AM134">
            <v>400</v>
          </cell>
          <cell r="AN134">
            <v>698</v>
          </cell>
          <cell r="AO134">
            <v>30383</v>
          </cell>
          <cell r="AP134">
            <v>28172</v>
          </cell>
          <cell r="AQ134">
            <v>6580</v>
          </cell>
          <cell r="AR134">
            <v>4212</v>
          </cell>
          <cell r="AS134">
            <v>5100</v>
          </cell>
          <cell r="AT134">
            <v>13903</v>
          </cell>
          <cell r="AU134">
            <v>6961</v>
          </cell>
          <cell r="AV134">
            <v>4883</v>
          </cell>
          <cell r="AW134">
            <v>1692</v>
          </cell>
          <cell r="AX134">
            <v>569</v>
          </cell>
          <cell r="AY134" t="str">
            <v>-</v>
          </cell>
          <cell r="AZ134">
            <v>4388</v>
          </cell>
          <cell r="BA134">
            <v>28172</v>
          </cell>
          <cell r="BB134">
            <v>7134</v>
          </cell>
          <cell r="BC134">
            <v>1693</v>
          </cell>
          <cell r="BD134">
            <v>427</v>
          </cell>
          <cell r="BE134">
            <v>8671</v>
          </cell>
          <cell r="BF134">
            <v>1369</v>
          </cell>
          <cell r="BG134">
            <v>157</v>
          </cell>
          <cell r="BH134">
            <v>40</v>
          </cell>
          <cell r="BI134">
            <v>10801</v>
          </cell>
          <cell r="BJ134">
            <v>2211</v>
          </cell>
          <cell r="BK134">
            <v>2211</v>
          </cell>
          <cell r="BL134" t="str">
            <v>-</v>
          </cell>
          <cell r="BM134" t="str">
            <v>-</v>
          </cell>
          <cell r="BN134">
            <v>98</v>
          </cell>
          <cell r="BO134">
            <v>98</v>
          </cell>
          <cell r="BP134">
            <v>-1012</v>
          </cell>
          <cell r="BQ134">
            <v>2837</v>
          </cell>
          <cell r="BR134">
            <v>15407.2</v>
          </cell>
          <cell r="BS134">
            <v>165.4</v>
          </cell>
          <cell r="BT134">
            <v>6.9</v>
          </cell>
          <cell r="BU134">
            <v>2.4</v>
          </cell>
          <cell r="BV134" t="str">
            <v>-</v>
          </cell>
          <cell r="BW134" t="str">
            <v>-</v>
          </cell>
          <cell r="BX134" t="str">
            <v>-</v>
          </cell>
          <cell r="BY134">
            <v>23.1</v>
          </cell>
          <cell r="BZ134" t="str">
            <v>-</v>
          </cell>
          <cell r="CA134">
            <v>15127.6</v>
          </cell>
          <cell r="CB134" t="str">
            <v>-</v>
          </cell>
          <cell r="CC134" t="str">
            <v>-</v>
          </cell>
          <cell r="CD134" t="str">
            <v>-</v>
          </cell>
          <cell r="CE134" t="str">
            <v>-</v>
          </cell>
          <cell r="CF134" t="str">
            <v>-</v>
          </cell>
          <cell r="CG134">
            <v>81.8</v>
          </cell>
          <cell r="CH134">
            <v>9354</v>
          </cell>
          <cell r="CI134">
            <v>7091</v>
          </cell>
          <cell r="CJ134">
            <v>683</v>
          </cell>
          <cell r="CK134">
            <v>138</v>
          </cell>
          <cell r="CL134" t="str">
            <v>-</v>
          </cell>
          <cell r="CM134" t="str">
            <v>-</v>
          </cell>
          <cell r="CN134" t="str">
            <v>-</v>
          </cell>
          <cell r="CO134">
            <v>330</v>
          </cell>
          <cell r="CP134" t="str">
            <v>..</v>
          </cell>
          <cell r="CQ134">
            <v>188</v>
          </cell>
          <cell r="CR134" t="str">
            <v>-</v>
          </cell>
          <cell r="CS134" t="str">
            <v>-</v>
          </cell>
          <cell r="CT134" t="str">
            <v>-</v>
          </cell>
          <cell r="CU134" t="str">
            <v>-</v>
          </cell>
          <cell r="CV134" t="str">
            <v>-</v>
          </cell>
        </row>
        <row r="135">
          <cell r="A135" t="str">
            <v>יסוד המעלה</v>
          </cell>
          <cell r="B135" t="str">
            <v>0029</v>
          </cell>
          <cell r="C135">
            <v>15808</v>
          </cell>
          <cell r="D135">
            <v>12498</v>
          </cell>
          <cell r="E135">
            <v>7904</v>
          </cell>
          <cell r="F135">
            <v>771</v>
          </cell>
          <cell r="G135">
            <v>3189</v>
          </cell>
          <cell r="H135">
            <v>1734</v>
          </cell>
          <cell r="I135">
            <v>1105</v>
          </cell>
          <cell r="J135" t="str">
            <v>-</v>
          </cell>
          <cell r="K135">
            <v>617</v>
          </cell>
          <cell r="L135">
            <v>1</v>
          </cell>
          <cell r="M135">
            <v>17</v>
          </cell>
          <cell r="N135">
            <v>12498</v>
          </cell>
          <cell r="O135">
            <v>8123</v>
          </cell>
          <cell r="P135">
            <v>6280</v>
          </cell>
          <cell r="Q135">
            <v>3589</v>
          </cell>
          <cell r="R135">
            <v>4297</v>
          </cell>
          <cell r="S135">
            <v>83.5</v>
          </cell>
          <cell r="T135">
            <v>3519</v>
          </cell>
          <cell r="U135">
            <v>4041</v>
          </cell>
          <cell r="V135">
            <v>87.082405345211583</v>
          </cell>
          <cell r="W135">
            <v>503</v>
          </cell>
          <cell r="X135">
            <v>70</v>
          </cell>
          <cell r="Y135">
            <v>2691</v>
          </cell>
          <cell r="Z135">
            <v>18</v>
          </cell>
          <cell r="AA135">
            <v>1</v>
          </cell>
          <cell r="AB135">
            <v>4375</v>
          </cell>
          <cell r="AC135">
            <v>1666</v>
          </cell>
          <cell r="AD135">
            <v>1105</v>
          </cell>
          <cell r="AE135">
            <v>1115</v>
          </cell>
          <cell r="AF135" t="str">
            <v>-</v>
          </cell>
          <cell r="AG135">
            <v>8</v>
          </cell>
          <cell r="AH135" t="str">
            <v>-</v>
          </cell>
          <cell r="AI135" t="str">
            <v>-</v>
          </cell>
          <cell r="AJ135">
            <v>3310</v>
          </cell>
          <cell r="AK135" t="str">
            <v>-</v>
          </cell>
          <cell r="AL135">
            <v>1410</v>
          </cell>
          <cell r="AM135">
            <v>1500</v>
          </cell>
          <cell r="AN135">
            <v>400</v>
          </cell>
          <cell r="AO135">
            <v>13994</v>
          </cell>
          <cell r="AP135">
            <v>12495</v>
          </cell>
          <cell r="AQ135">
            <v>7361</v>
          </cell>
          <cell r="AR135">
            <v>2574</v>
          </cell>
          <cell r="AS135">
            <v>2295</v>
          </cell>
          <cell r="AT135">
            <v>5376</v>
          </cell>
          <cell r="AU135">
            <v>2636</v>
          </cell>
          <cell r="AV135">
            <v>1537</v>
          </cell>
          <cell r="AW135">
            <v>553</v>
          </cell>
          <cell r="AX135">
            <v>797</v>
          </cell>
          <cell r="AY135">
            <v>5</v>
          </cell>
          <cell r="AZ135">
            <v>1453</v>
          </cell>
          <cell r="BA135">
            <v>12495</v>
          </cell>
          <cell r="BB135">
            <v>4603</v>
          </cell>
          <cell r="BC135">
            <v>832</v>
          </cell>
          <cell r="BD135">
            <v>381</v>
          </cell>
          <cell r="BE135">
            <v>3468</v>
          </cell>
          <cell r="BF135">
            <v>762</v>
          </cell>
          <cell r="BG135">
            <v>134</v>
          </cell>
          <cell r="BH135">
            <v>20</v>
          </cell>
          <cell r="BI135">
            <v>3508</v>
          </cell>
          <cell r="BJ135">
            <v>1499</v>
          </cell>
          <cell r="BK135">
            <v>1003</v>
          </cell>
          <cell r="BL135" t="str">
            <v>-</v>
          </cell>
          <cell r="BM135">
            <v>496</v>
          </cell>
          <cell r="BN135">
            <v>3</v>
          </cell>
          <cell r="BO135">
            <v>3</v>
          </cell>
          <cell r="BP135">
            <v>-1870</v>
          </cell>
          <cell r="BQ135">
            <v>6201</v>
          </cell>
          <cell r="BR135">
            <v>9716</v>
          </cell>
          <cell r="BS135">
            <v>89.9</v>
          </cell>
          <cell r="BT135">
            <v>10.7</v>
          </cell>
          <cell r="BU135">
            <v>3.2</v>
          </cell>
          <cell r="BV135" t="str">
            <v>-</v>
          </cell>
          <cell r="BW135">
            <v>9.5</v>
          </cell>
          <cell r="BX135" t="str">
            <v>-</v>
          </cell>
          <cell r="BY135">
            <v>85.2</v>
          </cell>
          <cell r="BZ135" t="str">
            <v>-</v>
          </cell>
          <cell r="CA135">
            <v>9494</v>
          </cell>
          <cell r="CB135">
            <v>23.5</v>
          </cell>
          <cell r="CC135" t="str">
            <v>-</v>
          </cell>
          <cell r="CD135" t="str">
            <v>-</v>
          </cell>
          <cell r="CE135" t="str">
            <v>-</v>
          </cell>
          <cell r="CF135" t="str">
            <v>-</v>
          </cell>
          <cell r="CG135">
            <v>0</v>
          </cell>
          <cell r="CH135">
            <v>6247</v>
          </cell>
          <cell r="CI135">
            <v>3950</v>
          </cell>
          <cell r="CJ135">
            <v>981</v>
          </cell>
          <cell r="CK135">
            <v>250</v>
          </cell>
          <cell r="CL135" t="str">
            <v>-</v>
          </cell>
          <cell r="CM135">
            <v>438</v>
          </cell>
          <cell r="CN135" t="str">
            <v>-</v>
          </cell>
          <cell r="CO135">
            <v>133</v>
          </cell>
          <cell r="CP135" t="str">
            <v>..</v>
          </cell>
          <cell r="CQ135">
            <v>465</v>
          </cell>
          <cell r="CR135">
            <v>30</v>
          </cell>
          <cell r="CS135" t="str">
            <v>-</v>
          </cell>
          <cell r="CT135" t="str">
            <v>-</v>
          </cell>
          <cell r="CU135" t="str">
            <v>-</v>
          </cell>
          <cell r="CV135" t="str">
            <v>-</v>
          </cell>
        </row>
        <row r="136">
          <cell r="A136" t="str">
            <v>יפיע</v>
          </cell>
          <cell r="B136" t="str">
            <v>0499</v>
          </cell>
          <cell r="C136">
            <v>125642</v>
          </cell>
          <cell r="D136">
            <v>104932</v>
          </cell>
          <cell r="E136">
            <v>44950</v>
          </cell>
          <cell r="F136">
            <v>2263</v>
          </cell>
          <cell r="G136">
            <v>56063</v>
          </cell>
          <cell r="H136">
            <v>47034</v>
          </cell>
          <cell r="I136">
            <v>7496</v>
          </cell>
          <cell r="J136">
            <v>1533</v>
          </cell>
          <cell r="K136">
            <v>69</v>
          </cell>
          <cell r="L136">
            <v>69</v>
          </cell>
          <cell r="M136">
            <v>1587</v>
          </cell>
          <cell r="N136">
            <v>104932</v>
          </cell>
          <cell r="O136">
            <v>27834</v>
          </cell>
          <cell r="P136">
            <v>15032</v>
          </cell>
          <cell r="Q136">
            <v>10533</v>
          </cell>
          <cell r="R136">
            <v>18399</v>
          </cell>
          <cell r="S136">
            <v>57.2</v>
          </cell>
          <cell r="T136">
            <v>6591</v>
          </cell>
          <cell r="U136">
            <v>17865</v>
          </cell>
          <cell r="V136">
            <v>36.893366918555834</v>
          </cell>
          <cell r="W136">
            <v>12045</v>
          </cell>
          <cell r="X136">
            <v>3942</v>
          </cell>
          <cell r="Y136">
            <v>4499</v>
          </cell>
          <cell r="Z136">
            <v>429</v>
          </cell>
          <cell r="AA136">
            <v>16</v>
          </cell>
          <cell r="AB136">
            <v>77098</v>
          </cell>
          <cell r="AC136">
            <v>47416</v>
          </cell>
          <cell r="AD136">
            <v>7428</v>
          </cell>
          <cell r="AE136">
            <v>20313</v>
          </cell>
          <cell r="AF136" t="str">
            <v>-</v>
          </cell>
          <cell r="AG136">
            <v>520</v>
          </cell>
          <cell r="AH136" t="str">
            <v>-</v>
          </cell>
          <cell r="AI136" t="str">
            <v>-</v>
          </cell>
          <cell r="AJ136">
            <v>20710</v>
          </cell>
          <cell r="AK136" t="str">
            <v>-</v>
          </cell>
          <cell r="AL136">
            <v>15183</v>
          </cell>
          <cell r="AM136" t="str">
            <v>-</v>
          </cell>
          <cell r="AN136">
            <v>5527</v>
          </cell>
          <cell r="AO136">
            <v>124009</v>
          </cell>
          <cell r="AP136">
            <v>104539</v>
          </cell>
          <cell r="AQ136">
            <v>5597</v>
          </cell>
          <cell r="AR136">
            <v>7732</v>
          </cell>
          <cell r="AS136">
            <v>16088</v>
          </cell>
          <cell r="AT136">
            <v>67748</v>
          </cell>
          <cell r="AU136">
            <v>52389</v>
          </cell>
          <cell r="AV136">
            <v>9886</v>
          </cell>
          <cell r="AW136">
            <v>5284</v>
          </cell>
          <cell r="AX136">
            <v>737</v>
          </cell>
          <cell r="AY136">
            <v>2</v>
          </cell>
          <cell r="AZ136">
            <v>12234</v>
          </cell>
          <cell r="BA136">
            <v>104539</v>
          </cell>
          <cell r="BB136">
            <v>43980</v>
          </cell>
          <cell r="BC136">
            <v>28353</v>
          </cell>
          <cell r="BD136">
            <v>2915</v>
          </cell>
          <cell r="BE136">
            <v>29522</v>
          </cell>
          <cell r="BF136">
            <v>851</v>
          </cell>
          <cell r="BG136">
            <v>483</v>
          </cell>
          <cell r="BH136">
            <v>274</v>
          </cell>
          <cell r="BI136">
            <v>29429</v>
          </cell>
          <cell r="BJ136">
            <v>19470</v>
          </cell>
          <cell r="BK136">
            <v>19470</v>
          </cell>
          <cell r="BL136" t="str">
            <v>-</v>
          </cell>
          <cell r="BM136" t="str">
            <v>-</v>
          </cell>
          <cell r="BN136">
            <v>393</v>
          </cell>
          <cell r="BO136">
            <v>393</v>
          </cell>
          <cell r="BP136">
            <v>-2171</v>
          </cell>
          <cell r="BQ136">
            <v>5406</v>
          </cell>
          <cell r="BR136">
            <v>885.9</v>
          </cell>
          <cell r="BS136">
            <v>583.9</v>
          </cell>
          <cell r="BT136">
            <v>13.7</v>
          </cell>
          <cell r="BU136">
            <v>35.200000000000003</v>
          </cell>
          <cell r="BV136">
            <v>1</v>
          </cell>
          <cell r="BW136" t="str">
            <v>-</v>
          </cell>
          <cell r="BX136" t="str">
            <v>-</v>
          </cell>
          <cell r="BY136">
            <v>20.7</v>
          </cell>
          <cell r="BZ136" t="str">
            <v>-</v>
          </cell>
          <cell r="CA136">
            <v>229.8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>
            <v>1.5</v>
          </cell>
          <cell r="CH136">
            <v>24655</v>
          </cell>
          <cell r="CI136">
            <v>19876</v>
          </cell>
          <cell r="CJ136">
            <v>1110</v>
          </cell>
          <cell r="CK136">
            <v>2385</v>
          </cell>
          <cell r="CL136">
            <v>835</v>
          </cell>
          <cell r="CM136" t="str">
            <v>-</v>
          </cell>
          <cell r="CN136" t="str">
            <v>-</v>
          </cell>
          <cell r="CO136">
            <v>107</v>
          </cell>
          <cell r="CP136" t="str">
            <v>..</v>
          </cell>
          <cell r="CQ136">
            <v>49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</row>
        <row r="137">
          <cell r="A137" t="str">
            <v>ירוחם</v>
          </cell>
          <cell r="B137" t="str">
            <v>0831</v>
          </cell>
          <cell r="C137">
            <v>184083</v>
          </cell>
          <cell r="D137">
            <v>97244</v>
          </cell>
          <cell r="E137">
            <v>60509</v>
          </cell>
          <cell r="F137">
            <v>3674</v>
          </cell>
          <cell r="G137">
            <v>32124</v>
          </cell>
          <cell r="H137">
            <v>14888</v>
          </cell>
          <cell r="I137">
            <v>14485</v>
          </cell>
          <cell r="J137">
            <v>2233</v>
          </cell>
          <cell r="K137">
            <v>467</v>
          </cell>
          <cell r="L137">
            <v>169</v>
          </cell>
          <cell r="M137">
            <v>470</v>
          </cell>
          <cell r="N137">
            <v>97244</v>
          </cell>
          <cell r="O137">
            <v>46936</v>
          </cell>
          <cell r="P137">
            <v>34363</v>
          </cell>
          <cell r="Q137">
            <v>7147</v>
          </cell>
          <cell r="R137">
            <v>10311</v>
          </cell>
          <cell r="S137">
            <v>69.3</v>
          </cell>
          <cell r="T137">
            <v>6286</v>
          </cell>
          <cell r="U137">
            <v>11199</v>
          </cell>
          <cell r="V137">
            <v>56.130011608179295</v>
          </cell>
          <cell r="W137">
            <v>3930</v>
          </cell>
          <cell r="X137">
            <v>861</v>
          </cell>
          <cell r="Y137">
            <v>27216</v>
          </cell>
          <cell r="Z137">
            <v>2047</v>
          </cell>
          <cell r="AA137">
            <v>490</v>
          </cell>
          <cell r="AB137">
            <v>50308</v>
          </cell>
          <cell r="AC137">
            <v>13237</v>
          </cell>
          <cell r="AD137">
            <v>12417</v>
          </cell>
          <cell r="AE137">
            <v>15415</v>
          </cell>
          <cell r="AF137">
            <v>147</v>
          </cell>
          <cell r="AG137">
            <v>6314</v>
          </cell>
          <cell r="AH137" t="str">
            <v>-</v>
          </cell>
          <cell r="AI137" t="str">
            <v>-</v>
          </cell>
          <cell r="AJ137">
            <v>86839</v>
          </cell>
          <cell r="AK137" t="str">
            <v>-</v>
          </cell>
          <cell r="AL137">
            <v>69470</v>
          </cell>
          <cell r="AM137" t="str">
            <v>-</v>
          </cell>
          <cell r="AN137">
            <v>17369</v>
          </cell>
          <cell r="AO137">
            <v>145987</v>
          </cell>
          <cell r="AP137">
            <v>93550</v>
          </cell>
          <cell r="AQ137">
            <v>9836</v>
          </cell>
          <cell r="AR137">
            <v>10398</v>
          </cell>
          <cell r="AS137">
            <v>15025</v>
          </cell>
          <cell r="AT137">
            <v>51292</v>
          </cell>
          <cell r="AU137">
            <v>23478</v>
          </cell>
          <cell r="AV137">
            <v>19663</v>
          </cell>
          <cell r="AW137">
            <v>6654</v>
          </cell>
          <cell r="AX137">
            <v>554</v>
          </cell>
          <cell r="AY137" t="str">
            <v>-</v>
          </cell>
          <cell r="AZ137">
            <v>16281</v>
          </cell>
          <cell r="BA137">
            <v>93550</v>
          </cell>
          <cell r="BB137">
            <v>25457</v>
          </cell>
          <cell r="BC137">
            <v>9322</v>
          </cell>
          <cell r="BD137">
            <v>5161</v>
          </cell>
          <cell r="BE137">
            <v>30134</v>
          </cell>
          <cell r="BF137">
            <v>3422</v>
          </cell>
          <cell r="BG137">
            <v>432</v>
          </cell>
          <cell r="BH137">
            <v>9036</v>
          </cell>
          <cell r="BI137">
            <v>25069</v>
          </cell>
          <cell r="BJ137">
            <v>52437</v>
          </cell>
          <cell r="BK137">
            <v>48904</v>
          </cell>
          <cell r="BL137" t="str">
            <v>-</v>
          </cell>
          <cell r="BM137">
            <v>3533</v>
          </cell>
          <cell r="BN137">
            <v>3694</v>
          </cell>
          <cell r="BO137">
            <v>3694</v>
          </cell>
          <cell r="BP137">
            <v>-7414</v>
          </cell>
          <cell r="BQ137">
            <v>16503</v>
          </cell>
          <cell r="BR137">
            <v>917.4</v>
          </cell>
          <cell r="BS137">
            <v>284.39999999999998</v>
          </cell>
          <cell r="BT137">
            <v>22.6</v>
          </cell>
          <cell r="BU137">
            <v>159.6</v>
          </cell>
          <cell r="BV137">
            <v>0.3</v>
          </cell>
          <cell r="BW137" t="str">
            <v>-</v>
          </cell>
          <cell r="BX137">
            <v>2.2999999999999998</v>
          </cell>
          <cell r="BY137">
            <v>437.1</v>
          </cell>
          <cell r="BZ137" t="str">
            <v>-</v>
          </cell>
          <cell r="CA137">
            <v>0.2</v>
          </cell>
          <cell r="CB137" t="str">
            <v>-</v>
          </cell>
          <cell r="CC137" t="str">
            <v>-</v>
          </cell>
          <cell r="CD137" t="str">
            <v>-</v>
          </cell>
          <cell r="CE137" t="str">
            <v>-</v>
          </cell>
          <cell r="CF137" t="str">
            <v>-</v>
          </cell>
          <cell r="CG137">
            <v>11</v>
          </cell>
          <cell r="CH137">
            <v>23917</v>
          </cell>
          <cell r="CI137">
            <v>10599</v>
          </cell>
          <cell r="CJ137">
            <v>1660</v>
          </cell>
          <cell r="CK137">
            <v>9490</v>
          </cell>
          <cell r="CL137">
            <v>194</v>
          </cell>
          <cell r="CM137" t="str">
            <v>-</v>
          </cell>
          <cell r="CN137">
            <v>55</v>
          </cell>
          <cell r="CO137">
            <v>1088</v>
          </cell>
          <cell r="CP137" t="str">
            <v>..</v>
          </cell>
          <cell r="CQ137">
            <v>2</v>
          </cell>
          <cell r="CR137" t="str">
            <v>-</v>
          </cell>
          <cell r="CS137" t="str">
            <v>-</v>
          </cell>
          <cell r="CT137" t="str">
            <v>-</v>
          </cell>
          <cell r="CU137" t="str">
            <v>-</v>
          </cell>
          <cell r="CV137" t="str">
            <v>-</v>
          </cell>
        </row>
        <row r="138">
          <cell r="A138" t="str">
            <v>ירכא</v>
          </cell>
          <cell r="B138" t="str">
            <v>0502</v>
          </cell>
          <cell r="C138">
            <v>140541</v>
          </cell>
          <cell r="D138">
            <v>89870</v>
          </cell>
          <cell r="E138">
            <v>45633</v>
          </cell>
          <cell r="F138">
            <v>1919</v>
          </cell>
          <cell r="G138">
            <v>39023</v>
          </cell>
          <cell r="H138">
            <v>27149</v>
          </cell>
          <cell r="I138">
            <v>8649</v>
          </cell>
          <cell r="J138">
            <v>3203</v>
          </cell>
          <cell r="K138">
            <v>1391</v>
          </cell>
          <cell r="L138">
            <v>299</v>
          </cell>
          <cell r="M138">
            <v>1904</v>
          </cell>
          <cell r="N138">
            <v>89870</v>
          </cell>
          <cell r="O138">
            <v>32046</v>
          </cell>
          <cell r="P138">
            <v>19324</v>
          </cell>
          <cell r="Q138">
            <v>9684</v>
          </cell>
          <cell r="R138">
            <v>19046</v>
          </cell>
          <cell r="S138">
            <v>50.8</v>
          </cell>
          <cell r="T138">
            <v>8728</v>
          </cell>
          <cell r="U138">
            <v>16010</v>
          </cell>
          <cell r="V138">
            <v>54.515927545284192</v>
          </cell>
          <cell r="W138">
            <v>4883</v>
          </cell>
          <cell r="X138">
            <v>956</v>
          </cell>
          <cell r="Y138">
            <v>9640</v>
          </cell>
          <cell r="Z138">
            <v>1278</v>
          </cell>
          <cell r="AA138">
            <v>49</v>
          </cell>
          <cell r="AB138">
            <v>57824</v>
          </cell>
          <cell r="AC138">
            <v>26360</v>
          </cell>
          <cell r="AD138">
            <v>8600</v>
          </cell>
          <cell r="AE138">
            <v>19272</v>
          </cell>
          <cell r="AF138" t="str">
            <v>-</v>
          </cell>
          <cell r="AG138">
            <v>958</v>
          </cell>
          <cell r="AH138" t="str">
            <v>-</v>
          </cell>
          <cell r="AI138" t="str">
            <v>-</v>
          </cell>
          <cell r="AJ138">
            <v>50671</v>
          </cell>
          <cell r="AK138" t="str">
            <v>-</v>
          </cell>
          <cell r="AL138">
            <v>30338</v>
          </cell>
          <cell r="AM138">
            <v>10000</v>
          </cell>
          <cell r="AN138">
            <v>10333</v>
          </cell>
          <cell r="AO138">
            <v>145065</v>
          </cell>
          <cell r="AP138">
            <v>93915</v>
          </cell>
          <cell r="AQ138">
            <v>5608</v>
          </cell>
          <cell r="AR138">
            <v>12626</v>
          </cell>
          <cell r="AS138">
            <v>14349</v>
          </cell>
          <cell r="AT138">
            <v>53469</v>
          </cell>
          <cell r="AU138">
            <v>35960</v>
          </cell>
          <cell r="AV138">
            <v>11633</v>
          </cell>
          <cell r="AW138">
            <v>5378</v>
          </cell>
          <cell r="AX138">
            <v>1942</v>
          </cell>
          <cell r="AY138" t="str">
            <v>-</v>
          </cell>
          <cell r="AZ138">
            <v>11529</v>
          </cell>
          <cell r="BA138">
            <v>93915</v>
          </cell>
          <cell r="BB138">
            <v>34414</v>
          </cell>
          <cell r="BC138">
            <v>16394</v>
          </cell>
          <cell r="BD138">
            <v>4040</v>
          </cell>
          <cell r="BE138">
            <v>30472</v>
          </cell>
          <cell r="BF138">
            <v>4385</v>
          </cell>
          <cell r="BG138">
            <v>544</v>
          </cell>
          <cell r="BH138">
            <v>1792</v>
          </cell>
          <cell r="BI138">
            <v>22308</v>
          </cell>
          <cell r="BJ138">
            <v>51150</v>
          </cell>
          <cell r="BK138">
            <v>36141</v>
          </cell>
          <cell r="BL138" t="str">
            <v>-</v>
          </cell>
          <cell r="BM138">
            <v>15009</v>
          </cell>
          <cell r="BN138">
            <v>-4045</v>
          </cell>
          <cell r="BO138">
            <v>-4045</v>
          </cell>
          <cell r="BP138">
            <v>408</v>
          </cell>
          <cell r="BQ138">
            <v>33480</v>
          </cell>
          <cell r="BR138">
            <v>859.7</v>
          </cell>
          <cell r="BS138">
            <v>489</v>
          </cell>
          <cell r="BT138">
            <v>111</v>
          </cell>
          <cell r="BU138">
            <v>52</v>
          </cell>
          <cell r="BV138">
            <v>1.3</v>
          </cell>
          <cell r="BW138">
            <v>0.7</v>
          </cell>
          <cell r="BX138" t="str">
            <v>-</v>
          </cell>
          <cell r="BY138">
            <v>198.5</v>
          </cell>
          <cell r="BZ138" t="str">
            <v>-</v>
          </cell>
          <cell r="CA138" t="str">
            <v>-</v>
          </cell>
          <cell r="CB138" t="str">
            <v>-</v>
          </cell>
          <cell r="CC138">
            <v>0.2</v>
          </cell>
          <cell r="CD138" t="str">
            <v>-</v>
          </cell>
          <cell r="CE138">
            <v>0</v>
          </cell>
          <cell r="CF138">
            <v>0.1</v>
          </cell>
          <cell r="CG138">
            <v>6.9</v>
          </cell>
          <cell r="CH138">
            <v>28257</v>
          </cell>
          <cell r="CI138">
            <v>16599</v>
          </cell>
          <cell r="CJ138">
            <v>7397</v>
          </cell>
          <cell r="CK138">
            <v>1994</v>
          </cell>
          <cell r="CL138">
            <v>611</v>
          </cell>
          <cell r="CM138">
            <v>27</v>
          </cell>
          <cell r="CN138" t="str">
            <v>-</v>
          </cell>
          <cell r="CO138">
            <v>1626</v>
          </cell>
          <cell r="CP138" t="str">
            <v>..</v>
          </cell>
          <cell r="CQ138" t="str">
            <v>-</v>
          </cell>
          <cell r="CR138" t="str">
            <v>-</v>
          </cell>
          <cell r="CS138" t="str">
            <v>-</v>
          </cell>
          <cell r="CT138" t="str">
            <v>-</v>
          </cell>
          <cell r="CU138">
            <v>3</v>
          </cell>
          <cell r="CV138">
            <v>2</v>
          </cell>
        </row>
        <row r="139">
          <cell r="A139" t="str">
            <v>כאבול</v>
          </cell>
          <cell r="B139" t="str">
            <v>0504</v>
          </cell>
          <cell r="C139">
            <v>80645</v>
          </cell>
          <cell r="D139">
            <v>78729</v>
          </cell>
          <cell r="E139">
            <v>33309</v>
          </cell>
          <cell r="F139">
            <v>1786</v>
          </cell>
          <cell r="G139">
            <v>42344</v>
          </cell>
          <cell r="H139">
            <v>31541</v>
          </cell>
          <cell r="I139">
            <v>7649</v>
          </cell>
          <cell r="J139">
            <v>3154</v>
          </cell>
          <cell r="K139">
            <v>62</v>
          </cell>
          <cell r="L139">
            <v>21</v>
          </cell>
          <cell r="M139">
            <v>1228</v>
          </cell>
          <cell r="N139">
            <v>78729</v>
          </cell>
          <cell r="O139">
            <v>21438</v>
          </cell>
          <cell r="P139">
            <v>11820</v>
          </cell>
          <cell r="Q139">
            <v>9478</v>
          </cell>
          <cell r="R139">
            <v>10472</v>
          </cell>
          <cell r="S139">
            <v>90.5</v>
          </cell>
          <cell r="T139">
            <v>7805</v>
          </cell>
          <cell r="U139">
            <v>15101</v>
          </cell>
          <cell r="V139">
            <v>51.685318853056081</v>
          </cell>
          <cell r="W139">
            <v>5334</v>
          </cell>
          <cell r="X139">
            <v>1673</v>
          </cell>
          <cell r="Y139">
            <v>2342</v>
          </cell>
          <cell r="Z139">
            <v>1786</v>
          </cell>
          <cell r="AA139">
            <v>144</v>
          </cell>
          <cell r="AB139">
            <v>57291</v>
          </cell>
          <cell r="AC139">
            <v>32837</v>
          </cell>
          <cell r="AD139">
            <v>7430</v>
          </cell>
          <cell r="AE139">
            <v>15325</v>
          </cell>
          <cell r="AF139" t="str">
            <v>-</v>
          </cell>
          <cell r="AG139">
            <v>565</v>
          </cell>
          <cell r="AH139" t="str">
            <v>-</v>
          </cell>
          <cell r="AI139" t="str">
            <v>-</v>
          </cell>
          <cell r="AJ139">
            <v>1916</v>
          </cell>
          <cell r="AK139" t="str">
            <v>-</v>
          </cell>
          <cell r="AL139">
            <v>1831</v>
          </cell>
          <cell r="AM139" t="str">
            <v>-</v>
          </cell>
          <cell r="AN139">
            <v>85</v>
          </cell>
          <cell r="AO139">
            <v>82506</v>
          </cell>
          <cell r="AP139">
            <v>78432</v>
          </cell>
          <cell r="AQ139">
            <v>5746</v>
          </cell>
          <cell r="AR139">
            <v>7191</v>
          </cell>
          <cell r="AS139">
            <v>9455</v>
          </cell>
          <cell r="AT139">
            <v>52380</v>
          </cell>
          <cell r="AU139">
            <v>36669</v>
          </cell>
          <cell r="AV139">
            <v>10370</v>
          </cell>
          <cell r="AW139">
            <v>4956</v>
          </cell>
          <cell r="AX139">
            <v>225</v>
          </cell>
          <cell r="AY139" t="str">
            <v>-</v>
          </cell>
          <cell r="AZ139">
            <v>9181</v>
          </cell>
          <cell r="BA139">
            <v>78432</v>
          </cell>
          <cell r="BB139">
            <v>37951</v>
          </cell>
          <cell r="BC139">
            <v>25014</v>
          </cell>
          <cell r="BD139">
            <v>2860</v>
          </cell>
          <cell r="BE139">
            <v>17525</v>
          </cell>
          <cell r="BF139">
            <v>2121</v>
          </cell>
          <cell r="BG139">
            <v>344</v>
          </cell>
          <cell r="BH139">
            <v>2406</v>
          </cell>
          <cell r="BI139">
            <v>18085</v>
          </cell>
          <cell r="BJ139">
            <v>4074</v>
          </cell>
          <cell r="BK139">
            <v>3581</v>
          </cell>
          <cell r="BL139" t="str">
            <v>-</v>
          </cell>
          <cell r="BM139">
            <v>493</v>
          </cell>
          <cell r="BN139">
            <v>297</v>
          </cell>
          <cell r="BO139">
            <v>297</v>
          </cell>
          <cell r="BP139">
            <v>-4905</v>
          </cell>
          <cell r="BQ139">
            <v>8883</v>
          </cell>
          <cell r="BR139">
            <v>661.1</v>
          </cell>
          <cell r="BS139">
            <v>432</v>
          </cell>
          <cell r="BT139">
            <v>5.5</v>
          </cell>
          <cell r="BU139">
            <v>29.3</v>
          </cell>
          <cell r="BV139">
            <v>0.4</v>
          </cell>
          <cell r="BW139" t="str">
            <v>-</v>
          </cell>
          <cell r="BX139" t="str">
            <v>-</v>
          </cell>
          <cell r="BY139">
            <v>4</v>
          </cell>
          <cell r="BZ139">
            <v>129</v>
          </cell>
          <cell r="CA139">
            <v>3</v>
          </cell>
          <cell r="CB139" t="str">
            <v>-</v>
          </cell>
          <cell r="CC139" t="str">
            <v>-</v>
          </cell>
          <cell r="CD139" t="str">
            <v>-</v>
          </cell>
          <cell r="CE139" t="str">
            <v>-</v>
          </cell>
          <cell r="CF139" t="str">
            <v>-</v>
          </cell>
          <cell r="CG139">
            <v>58</v>
          </cell>
          <cell r="CH139">
            <v>17261</v>
          </cell>
          <cell r="CI139">
            <v>14799</v>
          </cell>
          <cell r="CJ139">
            <v>389</v>
          </cell>
          <cell r="CK139">
            <v>851</v>
          </cell>
          <cell r="CL139">
            <v>172</v>
          </cell>
          <cell r="CM139" t="str">
            <v>-</v>
          </cell>
          <cell r="CN139" t="str">
            <v>-</v>
          </cell>
          <cell r="CO139">
            <v>131</v>
          </cell>
          <cell r="CP139">
            <v>502</v>
          </cell>
          <cell r="CQ139" t="str">
            <v>-</v>
          </cell>
          <cell r="CR139" t="str">
            <v>-</v>
          </cell>
          <cell r="CS139" t="str">
            <v>-</v>
          </cell>
          <cell r="CT139" t="str">
            <v>-</v>
          </cell>
          <cell r="CU139" t="str">
            <v>-</v>
          </cell>
          <cell r="CV139" t="str">
            <v>-</v>
          </cell>
        </row>
        <row r="140">
          <cell r="A140" t="str">
            <v>כאוכב אבו אל-היג'א</v>
          </cell>
          <cell r="B140" t="str">
            <v>0505</v>
          </cell>
          <cell r="C140">
            <v>37985</v>
          </cell>
          <cell r="D140">
            <v>29261</v>
          </cell>
          <cell r="E140">
            <v>10988</v>
          </cell>
          <cell r="F140">
            <v>693</v>
          </cell>
          <cell r="G140">
            <v>17401</v>
          </cell>
          <cell r="H140">
            <v>12877</v>
          </cell>
          <cell r="I140">
            <v>2485</v>
          </cell>
          <cell r="J140">
            <v>1770</v>
          </cell>
          <cell r="K140">
            <v>87</v>
          </cell>
          <cell r="L140">
            <v>4</v>
          </cell>
          <cell r="M140">
            <v>92</v>
          </cell>
          <cell r="N140">
            <v>29261</v>
          </cell>
          <cell r="O140">
            <v>4295</v>
          </cell>
          <cell r="P140">
            <v>1826</v>
          </cell>
          <cell r="Q140">
            <v>1757</v>
          </cell>
          <cell r="R140">
            <v>3273</v>
          </cell>
          <cell r="S140">
            <v>53.7</v>
          </cell>
          <cell r="T140">
            <v>1364</v>
          </cell>
          <cell r="U140">
            <v>3373</v>
          </cell>
          <cell r="V140">
            <v>40.438778535428405</v>
          </cell>
          <cell r="W140">
            <v>969</v>
          </cell>
          <cell r="X140">
            <v>393</v>
          </cell>
          <cell r="Y140">
            <v>69</v>
          </cell>
          <cell r="Z140">
            <v>336</v>
          </cell>
          <cell r="AA140">
            <v>73</v>
          </cell>
          <cell r="AB140">
            <v>24966</v>
          </cell>
          <cell r="AC140">
            <v>13148</v>
          </cell>
          <cell r="AD140">
            <v>2413</v>
          </cell>
          <cell r="AE140">
            <v>6922</v>
          </cell>
          <cell r="AF140" t="str">
            <v>-</v>
          </cell>
          <cell r="AG140">
            <v>1195</v>
          </cell>
          <cell r="AH140">
            <v>50</v>
          </cell>
          <cell r="AI140" t="str">
            <v>-</v>
          </cell>
          <cell r="AJ140">
            <v>8724</v>
          </cell>
          <cell r="AK140" t="str">
            <v>-</v>
          </cell>
          <cell r="AL140">
            <v>3657</v>
          </cell>
          <cell r="AM140" t="str">
            <v>-</v>
          </cell>
          <cell r="AN140">
            <v>5067</v>
          </cell>
          <cell r="AO140">
            <v>38241</v>
          </cell>
          <cell r="AP140">
            <v>30160</v>
          </cell>
          <cell r="AQ140">
            <v>8722</v>
          </cell>
          <cell r="AR140">
            <v>3316</v>
          </cell>
          <cell r="AS140">
            <v>4299</v>
          </cell>
          <cell r="AT140">
            <v>20651</v>
          </cell>
          <cell r="AU140">
            <v>13292</v>
          </cell>
          <cell r="AV140">
            <v>3400</v>
          </cell>
          <cell r="AW140">
            <v>3804</v>
          </cell>
          <cell r="AX140">
            <v>29</v>
          </cell>
          <cell r="AY140" t="str">
            <v>-</v>
          </cell>
          <cell r="AZ140">
            <v>1865</v>
          </cell>
          <cell r="BA140">
            <v>30160</v>
          </cell>
          <cell r="BB140">
            <v>15651</v>
          </cell>
          <cell r="BC140">
            <v>8735</v>
          </cell>
          <cell r="BD140">
            <v>843</v>
          </cell>
          <cell r="BE140">
            <v>9628</v>
          </cell>
          <cell r="BF140">
            <v>393</v>
          </cell>
          <cell r="BG140">
            <v>46</v>
          </cell>
          <cell r="BH140">
            <v>84</v>
          </cell>
          <cell r="BI140">
            <v>4358</v>
          </cell>
          <cell r="BJ140">
            <v>8081</v>
          </cell>
          <cell r="BK140">
            <v>7450</v>
          </cell>
          <cell r="BL140" t="str">
            <v>-</v>
          </cell>
          <cell r="BM140">
            <v>631</v>
          </cell>
          <cell r="BN140">
            <v>-899</v>
          </cell>
          <cell r="BO140">
            <v>-899</v>
          </cell>
          <cell r="BP140">
            <v>-2554</v>
          </cell>
          <cell r="BQ140">
            <v>5928</v>
          </cell>
          <cell r="BR140">
            <v>98</v>
          </cell>
          <cell r="BS140">
            <v>96</v>
          </cell>
          <cell r="BT140">
            <v>1.5</v>
          </cell>
          <cell r="BU140" t="str">
            <v>-</v>
          </cell>
          <cell r="BV140" t="str">
            <v>-</v>
          </cell>
          <cell r="BW140" t="str">
            <v>-</v>
          </cell>
          <cell r="BX140" t="str">
            <v>-</v>
          </cell>
          <cell r="BY140" t="str">
            <v>-</v>
          </cell>
          <cell r="BZ140" t="str">
            <v>-</v>
          </cell>
          <cell r="CA140" t="str">
            <v>-</v>
          </cell>
          <cell r="CB140" t="str">
            <v>-</v>
          </cell>
          <cell r="CC140" t="str">
            <v>-</v>
          </cell>
          <cell r="CD140" t="str">
            <v>-</v>
          </cell>
          <cell r="CE140" t="str">
            <v>-</v>
          </cell>
          <cell r="CF140" t="str">
            <v>-</v>
          </cell>
          <cell r="CG140">
            <v>0.5</v>
          </cell>
          <cell r="CH140">
            <v>3359</v>
          </cell>
          <cell r="CI140">
            <v>3259</v>
          </cell>
          <cell r="CJ140">
            <v>100</v>
          </cell>
          <cell r="CK140" t="str">
            <v>-</v>
          </cell>
          <cell r="CL140" t="str">
            <v>-</v>
          </cell>
          <cell r="CM140" t="str">
            <v>-</v>
          </cell>
          <cell r="CN140" t="str">
            <v>-</v>
          </cell>
          <cell r="CO140" t="str">
            <v>-</v>
          </cell>
          <cell r="CP140" t="str">
            <v>..</v>
          </cell>
          <cell r="CQ140" t="str">
            <v>-</v>
          </cell>
          <cell r="CR140" t="str">
            <v>-</v>
          </cell>
          <cell r="CS140" t="str">
            <v>-</v>
          </cell>
          <cell r="CT140" t="str">
            <v>-</v>
          </cell>
          <cell r="CU140" t="str">
            <v>-</v>
          </cell>
          <cell r="CV140" t="str">
            <v>-</v>
          </cell>
        </row>
        <row r="141">
          <cell r="A141" t="str">
            <v>כוכב יאיר</v>
          </cell>
          <cell r="B141" t="str">
            <v>1224</v>
          </cell>
          <cell r="C141">
            <v>68248</v>
          </cell>
          <cell r="D141">
            <v>59362</v>
          </cell>
          <cell r="E141">
            <v>37212</v>
          </cell>
          <cell r="F141">
            <v>4583</v>
          </cell>
          <cell r="G141">
            <v>16384</v>
          </cell>
          <cell r="H141">
            <v>12986</v>
          </cell>
          <cell r="I141">
            <v>3164</v>
          </cell>
          <cell r="J141">
            <v>234</v>
          </cell>
          <cell r="K141">
            <v>31</v>
          </cell>
          <cell r="L141">
            <v>15</v>
          </cell>
          <cell r="M141">
            <v>1152</v>
          </cell>
          <cell r="N141">
            <v>59362</v>
          </cell>
          <cell r="O141">
            <v>43302</v>
          </cell>
          <cell r="P141">
            <v>33527</v>
          </cell>
          <cell r="Q141">
            <v>22814</v>
          </cell>
          <cell r="R141">
            <v>24130</v>
          </cell>
          <cell r="S141">
            <v>94.5</v>
          </cell>
          <cell r="T141">
            <v>22147</v>
          </cell>
          <cell r="U141">
            <v>25194</v>
          </cell>
          <cell r="V141">
            <v>87.905850599349051</v>
          </cell>
          <cell r="W141">
            <v>2610</v>
          </cell>
          <cell r="X141">
            <v>667</v>
          </cell>
          <cell r="Y141">
            <v>10713</v>
          </cell>
          <cell r="Z141">
            <v>1210</v>
          </cell>
          <cell r="AA141">
            <v>165</v>
          </cell>
          <cell r="AB141">
            <v>16060</v>
          </cell>
          <cell r="AC141">
            <v>11412</v>
          </cell>
          <cell r="AD141">
            <v>2999</v>
          </cell>
          <cell r="AE141">
            <v>344</v>
          </cell>
          <cell r="AF141" t="str">
            <v>-</v>
          </cell>
          <cell r="AG141" t="str">
            <v>-</v>
          </cell>
          <cell r="AH141" t="str">
            <v>-</v>
          </cell>
          <cell r="AI141" t="str">
            <v>-</v>
          </cell>
          <cell r="AJ141">
            <v>8886</v>
          </cell>
          <cell r="AK141" t="str">
            <v>-</v>
          </cell>
          <cell r="AL141">
            <v>140</v>
          </cell>
          <cell r="AM141" t="str">
            <v>-</v>
          </cell>
          <cell r="AN141">
            <v>8746</v>
          </cell>
          <cell r="AO141">
            <v>71341</v>
          </cell>
          <cell r="AP141">
            <v>59255</v>
          </cell>
          <cell r="AQ141">
            <v>6666</v>
          </cell>
          <cell r="AR141">
            <v>7815</v>
          </cell>
          <cell r="AS141">
            <v>16760</v>
          </cell>
          <cell r="AT141">
            <v>29153</v>
          </cell>
          <cell r="AU141">
            <v>21351</v>
          </cell>
          <cell r="AV141">
            <v>4618</v>
          </cell>
          <cell r="AW141">
            <v>2382</v>
          </cell>
          <cell r="AX141">
            <v>148</v>
          </cell>
          <cell r="AY141" t="str">
            <v>-</v>
          </cell>
          <cell r="AZ141">
            <v>5379</v>
          </cell>
          <cell r="BA141">
            <v>59255</v>
          </cell>
          <cell r="BB141">
            <v>15216</v>
          </cell>
          <cell r="BC141">
            <v>7378</v>
          </cell>
          <cell r="BD141">
            <v>1136</v>
          </cell>
          <cell r="BE141">
            <v>22889</v>
          </cell>
          <cell r="BF141">
            <v>1846</v>
          </cell>
          <cell r="BG141">
            <v>196</v>
          </cell>
          <cell r="BH141">
            <v>855</v>
          </cell>
          <cell r="BI141">
            <v>18253</v>
          </cell>
          <cell r="BJ141">
            <v>12086</v>
          </cell>
          <cell r="BK141">
            <v>12085</v>
          </cell>
          <cell r="BL141" t="str">
            <v>-</v>
          </cell>
          <cell r="BM141">
            <v>1</v>
          </cell>
          <cell r="BN141">
            <v>107</v>
          </cell>
          <cell r="BO141">
            <v>107</v>
          </cell>
          <cell r="BP141">
            <v>-5525</v>
          </cell>
          <cell r="BQ141">
            <v>9647</v>
          </cell>
          <cell r="BR141">
            <v>593.5</v>
          </cell>
          <cell r="BS141">
            <v>458.6</v>
          </cell>
          <cell r="BT141">
            <v>30.9</v>
          </cell>
          <cell r="BU141">
            <v>52.6</v>
          </cell>
          <cell r="BV141">
            <v>0.1</v>
          </cell>
          <cell r="BW141" t="str">
            <v>-</v>
          </cell>
          <cell r="BX141">
            <v>4.2</v>
          </cell>
          <cell r="BY141">
            <v>46</v>
          </cell>
          <cell r="BZ141" t="str">
            <v>-</v>
          </cell>
          <cell r="CA141" t="str">
            <v>-</v>
          </cell>
          <cell r="CB141" t="str">
            <v>-</v>
          </cell>
          <cell r="CC141" t="str">
            <v>-</v>
          </cell>
          <cell r="CD141" t="str">
            <v>-</v>
          </cell>
          <cell r="CE141" t="str">
            <v>-</v>
          </cell>
          <cell r="CF141" t="str">
            <v>-</v>
          </cell>
          <cell r="CG141">
            <v>1</v>
          </cell>
          <cell r="CH141">
            <v>36604</v>
          </cell>
          <cell r="CI141">
            <v>25173</v>
          </cell>
          <cell r="CJ141">
            <v>5148</v>
          </cell>
          <cell r="CK141">
            <v>5409</v>
          </cell>
          <cell r="CL141">
            <v>109</v>
          </cell>
          <cell r="CM141" t="str">
            <v>-</v>
          </cell>
          <cell r="CN141">
            <v>169</v>
          </cell>
          <cell r="CO141">
            <v>394</v>
          </cell>
          <cell r="CP141" t="str">
            <v>..</v>
          </cell>
          <cell r="CQ141" t="str">
            <v>-</v>
          </cell>
          <cell r="CR141" t="str">
            <v>-</v>
          </cell>
          <cell r="CS141" t="str">
            <v>-</v>
          </cell>
          <cell r="CT141" t="str">
            <v>-</v>
          </cell>
          <cell r="CU141" t="str">
            <v>-</v>
          </cell>
          <cell r="CV141" t="str">
            <v>-</v>
          </cell>
        </row>
        <row r="142">
          <cell r="A142" t="str">
            <v>כסיפה</v>
          </cell>
          <cell r="B142" t="str">
            <v>1059</v>
          </cell>
          <cell r="C142">
            <v>94244</v>
          </cell>
          <cell r="D142">
            <v>70673</v>
          </cell>
          <cell r="E142">
            <v>30672</v>
          </cell>
          <cell r="F142">
            <v>1205</v>
          </cell>
          <cell r="G142">
            <v>38499</v>
          </cell>
          <cell r="H142">
            <v>30797</v>
          </cell>
          <cell r="I142">
            <v>6440</v>
          </cell>
          <cell r="J142">
            <v>1262</v>
          </cell>
          <cell r="K142">
            <v>48</v>
          </cell>
          <cell r="L142">
            <v>48</v>
          </cell>
          <cell r="M142">
            <v>249</v>
          </cell>
          <cell r="N142">
            <v>70673</v>
          </cell>
          <cell r="O142">
            <v>13993</v>
          </cell>
          <cell r="P142">
            <v>6425</v>
          </cell>
          <cell r="Q142">
            <v>1527</v>
          </cell>
          <cell r="R142">
            <v>2361</v>
          </cell>
          <cell r="S142">
            <v>64.7</v>
          </cell>
          <cell r="T142">
            <v>1092</v>
          </cell>
          <cell r="U142">
            <v>6082</v>
          </cell>
          <cell r="V142">
            <v>17.954620190726732</v>
          </cell>
          <cell r="W142">
            <v>4211</v>
          </cell>
          <cell r="X142">
            <v>435</v>
          </cell>
          <cell r="Y142">
            <v>4898</v>
          </cell>
          <cell r="Z142">
            <v>2171</v>
          </cell>
          <cell r="AA142">
            <v>225</v>
          </cell>
          <cell r="AB142">
            <v>56680</v>
          </cell>
          <cell r="AC142">
            <v>28626</v>
          </cell>
          <cell r="AD142">
            <v>5760</v>
          </cell>
          <cell r="AE142">
            <v>15736</v>
          </cell>
          <cell r="AF142" t="str">
            <v>-</v>
          </cell>
          <cell r="AG142">
            <v>4406</v>
          </cell>
          <cell r="AH142" t="str">
            <v>-</v>
          </cell>
          <cell r="AI142" t="str">
            <v>-</v>
          </cell>
          <cell r="AJ142">
            <v>23571</v>
          </cell>
          <cell r="AK142">
            <v>5</v>
          </cell>
          <cell r="AL142">
            <v>15243</v>
          </cell>
          <cell r="AM142" t="str">
            <v>-</v>
          </cell>
          <cell r="AN142">
            <v>8323</v>
          </cell>
          <cell r="AO142">
            <v>94170</v>
          </cell>
          <cell r="AP142">
            <v>70665</v>
          </cell>
          <cell r="AQ142">
            <v>3490</v>
          </cell>
          <cell r="AR142">
            <v>8081</v>
          </cell>
          <cell r="AS142">
            <v>7606</v>
          </cell>
          <cell r="AT142">
            <v>47544</v>
          </cell>
          <cell r="AU142">
            <v>34425</v>
          </cell>
          <cell r="AV142">
            <v>8342</v>
          </cell>
          <cell r="AW142">
            <v>4483</v>
          </cell>
          <cell r="AX142" t="str">
            <v>-</v>
          </cell>
          <cell r="AY142" t="str">
            <v>-</v>
          </cell>
          <cell r="AZ142">
            <v>7434</v>
          </cell>
          <cell r="BA142">
            <v>70665</v>
          </cell>
          <cell r="BB142">
            <v>25409</v>
          </cell>
          <cell r="BC142">
            <v>15325</v>
          </cell>
          <cell r="BD142">
            <v>2050</v>
          </cell>
          <cell r="BE142">
            <v>22833</v>
          </cell>
          <cell r="BF142">
            <v>1007</v>
          </cell>
          <cell r="BG142">
            <v>90</v>
          </cell>
          <cell r="BH142">
            <v>3083</v>
          </cell>
          <cell r="BI142">
            <v>18243</v>
          </cell>
          <cell r="BJ142">
            <v>23505</v>
          </cell>
          <cell r="BK142">
            <v>20736</v>
          </cell>
          <cell r="BL142" t="str">
            <v>-</v>
          </cell>
          <cell r="BM142">
            <v>2769</v>
          </cell>
          <cell r="BN142">
            <v>8</v>
          </cell>
          <cell r="BO142">
            <v>8</v>
          </cell>
          <cell r="BP142">
            <v>-2755</v>
          </cell>
          <cell r="BQ142">
            <v>9544</v>
          </cell>
          <cell r="BR142">
            <v>195.8</v>
          </cell>
          <cell r="BS142">
            <v>181.7</v>
          </cell>
          <cell r="BT142">
            <v>7.2</v>
          </cell>
          <cell r="BU142">
            <v>1</v>
          </cell>
          <cell r="BV142" t="str">
            <v>-</v>
          </cell>
          <cell r="BW142" t="str">
            <v>-</v>
          </cell>
          <cell r="BX142" t="str">
            <v>-</v>
          </cell>
          <cell r="BY142" t="str">
            <v>-</v>
          </cell>
          <cell r="BZ142" t="str">
            <v>-</v>
          </cell>
          <cell r="CA142" t="str">
            <v>-</v>
          </cell>
          <cell r="CB142">
            <v>1.6</v>
          </cell>
          <cell r="CC142" t="str">
            <v>-</v>
          </cell>
          <cell r="CD142" t="str">
            <v>-</v>
          </cell>
          <cell r="CE142" t="str">
            <v>-</v>
          </cell>
          <cell r="CF142" t="str">
            <v>-</v>
          </cell>
          <cell r="CG142">
            <v>4.4000000000000004</v>
          </cell>
          <cell r="CH142">
            <v>6832</v>
          </cell>
          <cell r="CI142">
            <v>6151</v>
          </cell>
          <cell r="CJ142">
            <v>478</v>
          </cell>
          <cell r="CK142">
            <v>61</v>
          </cell>
          <cell r="CL142" t="str">
            <v>-</v>
          </cell>
          <cell r="CM142" t="str">
            <v>-</v>
          </cell>
          <cell r="CN142" t="str">
            <v>-</v>
          </cell>
          <cell r="CO142" t="str">
            <v>-</v>
          </cell>
          <cell r="CP142" t="str">
            <v>..</v>
          </cell>
          <cell r="CQ142" t="str">
            <v>-</v>
          </cell>
          <cell r="CR142">
            <v>13</v>
          </cell>
          <cell r="CS142" t="str">
            <v>-</v>
          </cell>
          <cell r="CT142" t="str">
            <v>-</v>
          </cell>
          <cell r="CU142" t="str">
            <v>-</v>
          </cell>
          <cell r="CV142" t="str">
            <v>-</v>
          </cell>
        </row>
        <row r="143">
          <cell r="A143" t="str">
            <v>כסרא-סמיע</v>
          </cell>
          <cell r="B143" t="str">
            <v>1296</v>
          </cell>
          <cell r="C143">
            <v>56724</v>
          </cell>
          <cell r="D143">
            <v>46043</v>
          </cell>
          <cell r="E143">
            <v>22647</v>
          </cell>
          <cell r="F143">
            <v>942</v>
          </cell>
          <cell r="G143">
            <v>20367</v>
          </cell>
          <cell r="H143">
            <v>13947</v>
          </cell>
          <cell r="I143">
            <v>4790</v>
          </cell>
          <cell r="J143">
            <v>1630</v>
          </cell>
          <cell r="K143" t="str">
            <v>-</v>
          </cell>
          <cell r="L143" t="str">
            <v>-</v>
          </cell>
          <cell r="M143">
            <v>2087</v>
          </cell>
          <cell r="N143">
            <v>46043</v>
          </cell>
          <cell r="O143">
            <v>13053</v>
          </cell>
          <cell r="P143">
            <v>6863</v>
          </cell>
          <cell r="Q143">
            <v>6258</v>
          </cell>
          <cell r="R143">
            <v>8439</v>
          </cell>
          <cell r="S143">
            <v>74.2</v>
          </cell>
          <cell r="T143">
            <v>5924</v>
          </cell>
          <cell r="U143">
            <v>9443</v>
          </cell>
          <cell r="V143">
            <v>62.7343005400826</v>
          </cell>
          <cell r="W143">
            <v>2672</v>
          </cell>
          <cell r="X143">
            <v>334</v>
          </cell>
          <cell r="Y143">
            <v>605</v>
          </cell>
          <cell r="Z143">
            <v>990</v>
          </cell>
          <cell r="AA143">
            <v>8</v>
          </cell>
          <cell r="AB143">
            <v>32990</v>
          </cell>
          <cell r="AC143">
            <v>13897</v>
          </cell>
          <cell r="AD143">
            <v>4782</v>
          </cell>
          <cell r="AE143">
            <v>13009</v>
          </cell>
          <cell r="AF143">
            <v>17</v>
          </cell>
          <cell r="AG143" t="str">
            <v>-</v>
          </cell>
          <cell r="AH143" t="str">
            <v>-</v>
          </cell>
          <cell r="AI143" t="str">
            <v>-</v>
          </cell>
          <cell r="AJ143">
            <v>10681</v>
          </cell>
          <cell r="AK143" t="str">
            <v>-</v>
          </cell>
          <cell r="AL143">
            <v>10166</v>
          </cell>
          <cell r="AM143" t="str">
            <v>-</v>
          </cell>
          <cell r="AN143">
            <v>515</v>
          </cell>
          <cell r="AO143">
            <v>56889</v>
          </cell>
          <cell r="AP143">
            <v>45543</v>
          </cell>
          <cell r="AQ143">
            <v>5349</v>
          </cell>
          <cell r="AR143">
            <v>5818</v>
          </cell>
          <cell r="AS143">
            <v>8488</v>
          </cell>
          <cell r="AT143">
            <v>24651</v>
          </cell>
          <cell r="AU143">
            <v>15368</v>
          </cell>
          <cell r="AV143">
            <v>5848</v>
          </cell>
          <cell r="AW143">
            <v>2560</v>
          </cell>
          <cell r="AX143">
            <v>1158</v>
          </cell>
          <cell r="AY143">
            <v>1</v>
          </cell>
          <cell r="AZ143">
            <v>5428</v>
          </cell>
          <cell r="BA143">
            <v>45543</v>
          </cell>
          <cell r="BB143">
            <v>20548</v>
          </cell>
          <cell r="BC143">
            <v>7968</v>
          </cell>
          <cell r="BD143">
            <v>1187</v>
          </cell>
          <cell r="BE143">
            <v>11972</v>
          </cell>
          <cell r="BF143">
            <v>1744</v>
          </cell>
          <cell r="BG143">
            <v>240</v>
          </cell>
          <cell r="BH143">
            <v>81</v>
          </cell>
          <cell r="BI143">
            <v>10958</v>
          </cell>
          <cell r="BJ143">
            <v>11346</v>
          </cell>
          <cell r="BK143">
            <v>10037</v>
          </cell>
          <cell r="BL143" t="str">
            <v>-</v>
          </cell>
          <cell r="BM143">
            <v>1309</v>
          </cell>
          <cell r="BN143">
            <v>500</v>
          </cell>
          <cell r="BO143">
            <v>500</v>
          </cell>
          <cell r="BP143">
            <v>326</v>
          </cell>
          <cell r="BQ143">
            <v>2378</v>
          </cell>
          <cell r="BR143">
            <v>327.60000000000002</v>
          </cell>
          <cell r="BS143">
            <v>281.7</v>
          </cell>
          <cell r="BT143">
            <v>10.1</v>
          </cell>
          <cell r="BU143">
            <v>6.1</v>
          </cell>
          <cell r="BV143" t="str">
            <v>-</v>
          </cell>
          <cell r="BW143" t="str">
            <v>-</v>
          </cell>
          <cell r="BX143" t="str">
            <v>-</v>
          </cell>
          <cell r="BY143">
            <v>21</v>
          </cell>
          <cell r="BZ143">
            <v>7.5</v>
          </cell>
          <cell r="CA143" t="str">
            <v>-</v>
          </cell>
          <cell r="CB143">
            <v>1.3</v>
          </cell>
          <cell r="CC143" t="str">
            <v>-</v>
          </cell>
          <cell r="CD143" t="str">
            <v>-</v>
          </cell>
          <cell r="CE143" t="str">
            <v>-</v>
          </cell>
          <cell r="CF143" t="str">
            <v>-</v>
          </cell>
          <cell r="CG143">
            <v>0</v>
          </cell>
          <cell r="CH143">
            <v>10683</v>
          </cell>
          <cell r="CI143">
            <v>9585</v>
          </cell>
          <cell r="CJ143">
            <v>672</v>
          </cell>
          <cell r="CK143">
            <v>273</v>
          </cell>
          <cell r="CL143" t="str">
            <v>-</v>
          </cell>
          <cell r="CM143" t="str">
            <v>-</v>
          </cell>
          <cell r="CN143" t="str">
            <v>-</v>
          </cell>
          <cell r="CO143">
            <v>74</v>
          </cell>
          <cell r="CP143">
            <v>10</v>
          </cell>
          <cell r="CQ143" t="str">
            <v>-</v>
          </cell>
          <cell r="CR143">
            <v>69</v>
          </cell>
          <cell r="CS143" t="str">
            <v>-</v>
          </cell>
          <cell r="CT143" t="str">
            <v>-</v>
          </cell>
          <cell r="CU143" t="str">
            <v>-</v>
          </cell>
          <cell r="CV143" t="str">
            <v>-</v>
          </cell>
        </row>
        <row r="144">
          <cell r="A144" t="str">
            <v>כעביה-טבאש-חג'אג'רה</v>
          </cell>
          <cell r="B144" t="str">
            <v>0978</v>
          </cell>
          <cell r="C144">
            <v>33824</v>
          </cell>
          <cell r="D144">
            <v>26534</v>
          </cell>
          <cell r="E144">
            <v>13510</v>
          </cell>
          <cell r="F144">
            <v>567</v>
          </cell>
          <cell r="G144">
            <v>9525</v>
          </cell>
          <cell r="H144">
            <v>5289</v>
          </cell>
          <cell r="I144">
            <v>3669</v>
          </cell>
          <cell r="J144">
            <v>567</v>
          </cell>
          <cell r="K144" t="str">
            <v>-</v>
          </cell>
          <cell r="L144" t="str">
            <v>-</v>
          </cell>
          <cell r="M144">
            <v>2932</v>
          </cell>
          <cell r="N144">
            <v>26534</v>
          </cell>
          <cell r="O144">
            <v>5267</v>
          </cell>
          <cell r="P144">
            <v>1291</v>
          </cell>
          <cell r="Q144">
            <v>1265</v>
          </cell>
          <cell r="R144">
            <v>6569</v>
          </cell>
          <cell r="S144">
            <v>19.3</v>
          </cell>
          <cell r="T144">
            <v>1253</v>
          </cell>
          <cell r="U144">
            <v>4208</v>
          </cell>
          <cell r="V144">
            <v>29.776615969581748</v>
          </cell>
          <cell r="W144">
            <v>2530</v>
          </cell>
          <cell r="X144">
            <v>12</v>
          </cell>
          <cell r="Y144">
            <v>26</v>
          </cell>
          <cell r="Z144">
            <v>341</v>
          </cell>
          <cell r="AA144">
            <v>42</v>
          </cell>
          <cell r="AB144">
            <v>21267</v>
          </cell>
          <cell r="AC144">
            <v>4948</v>
          </cell>
          <cell r="AD144">
            <v>3627</v>
          </cell>
          <cell r="AE144">
            <v>9183</v>
          </cell>
          <cell r="AF144" t="str">
            <v>-</v>
          </cell>
          <cell r="AG144">
            <v>264</v>
          </cell>
          <cell r="AH144">
            <v>2170</v>
          </cell>
          <cell r="AI144" t="str">
            <v>-</v>
          </cell>
          <cell r="AJ144">
            <v>7290</v>
          </cell>
          <cell r="AK144" t="str">
            <v>-</v>
          </cell>
          <cell r="AL144">
            <v>5302</v>
          </cell>
          <cell r="AM144">
            <v>1347</v>
          </cell>
          <cell r="AN144">
            <v>641</v>
          </cell>
          <cell r="AO144">
            <v>34156</v>
          </cell>
          <cell r="AP144">
            <v>26181</v>
          </cell>
          <cell r="AQ144">
            <v>5030</v>
          </cell>
          <cell r="AR144">
            <v>3948</v>
          </cell>
          <cell r="AS144">
            <v>3653</v>
          </cell>
          <cell r="AT144">
            <v>12769</v>
          </cell>
          <cell r="AU144">
            <v>6715</v>
          </cell>
          <cell r="AV144">
            <v>4875</v>
          </cell>
          <cell r="AW144">
            <v>1063</v>
          </cell>
          <cell r="AX144">
            <v>594</v>
          </cell>
          <cell r="AY144" t="str">
            <v>-</v>
          </cell>
          <cell r="AZ144">
            <v>5217</v>
          </cell>
          <cell r="BA144">
            <v>26181</v>
          </cell>
          <cell r="BB144">
            <v>8283</v>
          </cell>
          <cell r="BC144">
            <v>3823</v>
          </cell>
          <cell r="BD144">
            <v>1075</v>
          </cell>
          <cell r="BE144">
            <v>4780</v>
          </cell>
          <cell r="BF144">
            <v>1533</v>
          </cell>
          <cell r="BG144">
            <v>372</v>
          </cell>
          <cell r="BH144">
            <v>2509</v>
          </cell>
          <cell r="BI144">
            <v>8704</v>
          </cell>
          <cell r="BJ144">
            <v>7975</v>
          </cell>
          <cell r="BK144">
            <v>6598</v>
          </cell>
          <cell r="BL144">
            <v>1347</v>
          </cell>
          <cell r="BM144">
            <v>30</v>
          </cell>
          <cell r="BN144">
            <v>353</v>
          </cell>
          <cell r="BO144">
            <v>353</v>
          </cell>
          <cell r="BP144">
            <v>-4746</v>
          </cell>
          <cell r="BQ144">
            <v>6360</v>
          </cell>
          <cell r="BR144">
            <v>104.8</v>
          </cell>
          <cell r="BS144">
            <v>103.8</v>
          </cell>
          <cell r="BT144">
            <v>0.8</v>
          </cell>
          <cell r="BU144">
            <v>0</v>
          </cell>
          <cell r="BV144" t="str">
            <v>-</v>
          </cell>
          <cell r="BW144" t="str">
            <v>-</v>
          </cell>
          <cell r="BX144" t="str">
            <v>-</v>
          </cell>
          <cell r="BY144" t="str">
            <v>-</v>
          </cell>
          <cell r="BZ144" t="str">
            <v>-</v>
          </cell>
          <cell r="CA144" t="str">
            <v>-</v>
          </cell>
          <cell r="CB144" t="str">
            <v>-</v>
          </cell>
          <cell r="CC144" t="str">
            <v>-</v>
          </cell>
          <cell r="CD144" t="str">
            <v>-</v>
          </cell>
          <cell r="CE144" t="str">
            <v>-</v>
          </cell>
          <cell r="CF144" t="str">
            <v>-</v>
          </cell>
          <cell r="CG144">
            <v>0.1</v>
          </cell>
          <cell r="CH144">
            <v>4046</v>
          </cell>
          <cell r="CI144">
            <v>3978</v>
          </cell>
          <cell r="CJ144">
            <v>61</v>
          </cell>
          <cell r="CK144">
            <v>2</v>
          </cell>
          <cell r="CL144" t="str">
            <v>-</v>
          </cell>
          <cell r="CM144" t="str">
            <v>-</v>
          </cell>
          <cell r="CN144" t="str">
            <v>-</v>
          </cell>
          <cell r="CO144" t="str">
            <v>-</v>
          </cell>
          <cell r="CP144" t="str">
            <v>..</v>
          </cell>
          <cell r="CQ144" t="str">
            <v>-</v>
          </cell>
          <cell r="CR144" t="str">
            <v>-</v>
          </cell>
          <cell r="CS144" t="str">
            <v>-</v>
          </cell>
          <cell r="CT144" t="str">
            <v>-</v>
          </cell>
          <cell r="CU144" t="str">
            <v>-</v>
          </cell>
          <cell r="CV144" t="str">
            <v>-</v>
          </cell>
        </row>
        <row r="145">
          <cell r="A145" t="str">
            <v>כפר ברא</v>
          </cell>
          <cell r="B145" t="str">
            <v>0633</v>
          </cell>
          <cell r="C145">
            <v>30760</v>
          </cell>
          <cell r="D145">
            <v>27889</v>
          </cell>
          <cell r="E145">
            <v>13004</v>
          </cell>
          <cell r="F145">
            <v>1716</v>
          </cell>
          <cell r="G145">
            <v>13169</v>
          </cell>
          <cell r="H145">
            <v>9630</v>
          </cell>
          <cell r="I145">
            <v>2366</v>
          </cell>
          <cell r="J145">
            <v>1173</v>
          </cell>
          <cell r="K145" t="str">
            <v>-</v>
          </cell>
          <cell r="L145" t="str">
            <v>-</v>
          </cell>
          <cell r="M145" t="str">
            <v>-</v>
          </cell>
          <cell r="N145">
            <v>27889</v>
          </cell>
          <cell r="O145">
            <v>7008</v>
          </cell>
          <cell r="P145">
            <v>2844</v>
          </cell>
          <cell r="Q145">
            <v>2601</v>
          </cell>
          <cell r="R145">
            <v>4065</v>
          </cell>
          <cell r="S145">
            <v>64</v>
          </cell>
          <cell r="T145">
            <v>2534</v>
          </cell>
          <cell r="U145">
            <v>4523</v>
          </cell>
          <cell r="V145">
            <v>56.024762325889895</v>
          </cell>
          <cell r="W145">
            <v>1621</v>
          </cell>
          <cell r="X145">
            <v>67</v>
          </cell>
          <cell r="Y145">
            <v>243</v>
          </cell>
          <cell r="Z145">
            <v>856</v>
          </cell>
          <cell r="AA145">
            <v>73</v>
          </cell>
          <cell r="AB145">
            <v>20881</v>
          </cell>
          <cell r="AC145">
            <v>8774</v>
          </cell>
          <cell r="AD145">
            <v>2292</v>
          </cell>
          <cell r="AE145">
            <v>8539</v>
          </cell>
          <cell r="AF145" t="str">
            <v>-</v>
          </cell>
          <cell r="AG145" t="str">
            <v>-</v>
          </cell>
          <cell r="AH145" t="str">
            <v>-</v>
          </cell>
          <cell r="AI145" t="str">
            <v>-</v>
          </cell>
          <cell r="AJ145">
            <v>2871</v>
          </cell>
          <cell r="AK145" t="str">
            <v>-</v>
          </cell>
          <cell r="AL145">
            <v>2341</v>
          </cell>
          <cell r="AM145" t="str">
            <v>-</v>
          </cell>
          <cell r="AN145">
            <v>530</v>
          </cell>
          <cell r="AO145">
            <v>30640</v>
          </cell>
          <cell r="AP145">
            <v>27801</v>
          </cell>
          <cell r="AQ145">
            <v>7967</v>
          </cell>
          <cell r="AR145">
            <v>4478</v>
          </cell>
          <cell r="AS145">
            <v>3786</v>
          </cell>
          <cell r="AT145">
            <v>17017</v>
          </cell>
          <cell r="AU145">
            <v>12012</v>
          </cell>
          <cell r="AV145">
            <v>3312</v>
          </cell>
          <cell r="AW145">
            <v>1569</v>
          </cell>
          <cell r="AX145">
            <v>102</v>
          </cell>
          <cell r="AY145" t="str">
            <v>-</v>
          </cell>
          <cell r="AZ145">
            <v>2418</v>
          </cell>
          <cell r="BA145">
            <v>27801</v>
          </cell>
          <cell r="BB145">
            <v>12597</v>
          </cell>
          <cell r="BC145">
            <v>7040</v>
          </cell>
          <cell r="BD145">
            <v>1221</v>
          </cell>
          <cell r="BE145">
            <v>7519</v>
          </cell>
          <cell r="BF145">
            <v>709</v>
          </cell>
          <cell r="BG145">
            <v>127</v>
          </cell>
          <cell r="BH145" t="str">
            <v>-</v>
          </cell>
          <cell r="BI145">
            <v>6849</v>
          </cell>
          <cell r="BJ145">
            <v>2839</v>
          </cell>
          <cell r="BK145">
            <v>2739</v>
          </cell>
          <cell r="BL145" t="str">
            <v>-</v>
          </cell>
          <cell r="BM145">
            <v>100</v>
          </cell>
          <cell r="BN145">
            <v>88</v>
          </cell>
          <cell r="BO145">
            <v>88</v>
          </cell>
          <cell r="BP145">
            <v>923</v>
          </cell>
          <cell r="BQ145">
            <v>2600</v>
          </cell>
          <cell r="BR145">
            <v>784.2</v>
          </cell>
          <cell r="BS145">
            <v>115.5</v>
          </cell>
          <cell r="BT145">
            <v>1.5</v>
          </cell>
          <cell r="BU145">
            <v>7.4</v>
          </cell>
          <cell r="BV145" t="str">
            <v>-</v>
          </cell>
          <cell r="BW145" t="str">
            <v>-</v>
          </cell>
          <cell r="BX145" t="str">
            <v>-</v>
          </cell>
          <cell r="BY145" t="str">
            <v>-</v>
          </cell>
          <cell r="BZ145" t="str">
            <v>-</v>
          </cell>
          <cell r="CA145">
            <v>659</v>
          </cell>
          <cell r="CB145" t="str">
            <v>-</v>
          </cell>
          <cell r="CC145" t="str">
            <v>-</v>
          </cell>
          <cell r="CD145" t="str">
            <v>-</v>
          </cell>
          <cell r="CE145" t="str">
            <v>-</v>
          </cell>
          <cell r="CF145" t="str">
            <v>-</v>
          </cell>
          <cell r="CG145">
            <v>0.9</v>
          </cell>
          <cell r="CH145">
            <v>5045</v>
          </cell>
          <cell r="CI145">
            <v>4614</v>
          </cell>
          <cell r="CJ145">
            <v>98</v>
          </cell>
          <cell r="CK145">
            <v>319</v>
          </cell>
          <cell r="CL145" t="str">
            <v>-</v>
          </cell>
          <cell r="CM145" t="str">
            <v>-</v>
          </cell>
          <cell r="CN145" t="str">
            <v>-</v>
          </cell>
          <cell r="CO145" t="str">
            <v>-</v>
          </cell>
          <cell r="CP145" t="str">
            <v>..</v>
          </cell>
          <cell r="CQ145">
            <v>10</v>
          </cell>
          <cell r="CR145" t="str">
            <v>-</v>
          </cell>
          <cell r="CS145" t="str">
            <v>-</v>
          </cell>
          <cell r="CT145" t="str">
            <v>-</v>
          </cell>
          <cell r="CU145" t="str">
            <v>-</v>
          </cell>
          <cell r="CV145" t="str">
            <v>-</v>
          </cell>
        </row>
        <row r="146">
          <cell r="A146" t="str">
            <v>כפר ורדים</v>
          </cell>
          <cell r="B146" t="str">
            <v>1263</v>
          </cell>
          <cell r="C146">
            <v>101197</v>
          </cell>
          <cell r="D146">
            <v>49461</v>
          </cell>
          <cell r="E146">
            <v>20010</v>
          </cell>
          <cell r="F146">
            <v>2304</v>
          </cell>
          <cell r="G146">
            <v>26034</v>
          </cell>
          <cell r="H146">
            <v>23768</v>
          </cell>
          <cell r="I146">
            <v>2165</v>
          </cell>
          <cell r="J146" t="str">
            <v>-</v>
          </cell>
          <cell r="K146">
            <v>1015</v>
          </cell>
          <cell r="L146">
            <v>1015</v>
          </cell>
          <cell r="M146">
            <v>98</v>
          </cell>
          <cell r="N146">
            <v>49461</v>
          </cell>
          <cell r="O146">
            <v>25359</v>
          </cell>
          <cell r="P146">
            <v>18009</v>
          </cell>
          <cell r="Q146">
            <v>16851</v>
          </cell>
          <cell r="R146">
            <v>17635</v>
          </cell>
          <cell r="S146">
            <v>95.6</v>
          </cell>
          <cell r="T146">
            <v>16636</v>
          </cell>
          <cell r="U146">
            <v>18318</v>
          </cell>
          <cell r="V146">
            <v>90.817774866251781</v>
          </cell>
          <cell r="W146">
            <v>1447</v>
          </cell>
          <cell r="X146">
            <v>215</v>
          </cell>
          <cell r="Y146">
            <v>1158</v>
          </cell>
          <cell r="Z146">
            <v>1994</v>
          </cell>
          <cell r="AA146">
            <v>251</v>
          </cell>
          <cell r="AB146">
            <v>24102</v>
          </cell>
          <cell r="AC146">
            <v>21632</v>
          </cell>
          <cell r="AD146">
            <v>1915</v>
          </cell>
          <cell r="AE146" t="str">
            <v>-</v>
          </cell>
          <cell r="AF146" t="str">
            <v>-</v>
          </cell>
          <cell r="AG146">
            <v>506</v>
          </cell>
          <cell r="AH146" t="str">
            <v>-</v>
          </cell>
          <cell r="AI146" t="str">
            <v>-</v>
          </cell>
          <cell r="AJ146">
            <v>51736</v>
          </cell>
          <cell r="AK146">
            <v>665</v>
          </cell>
          <cell r="AL146">
            <v>11334</v>
          </cell>
          <cell r="AM146">
            <v>755</v>
          </cell>
          <cell r="AN146">
            <v>38982</v>
          </cell>
          <cell r="AO146">
            <v>102893</v>
          </cell>
          <cell r="AP146">
            <v>49437</v>
          </cell>
          <cell r="AQ146">
            <v>8914</v>
          </cell>
          <cell r="AR146">
            <v>5433</v>
          </cell>
          <cell r="AS146">
            <v>8014</v>
          </cell>
          <cell r="AT146">
            <v>33443</v>
          </cell>
          <cell r="AU146">
            <v>28320</v>
          </cell>
          <cell r="AV146">
            <v>2876</v>
          </cell>
          <cell r="AW146">
            <v>1985</v>
          </cell>
          <cell r="AX146">
            <v>635</v>
          </cell>
          <cell r="AY146" t="str">
            <v>-</v>
          </cell>
          <cell r="AZ146">
            <v>1912</v>
          </cell>
          <cell r="BA146">
            <v>49437</v>
          </cell>
          <cell r="BB146">
            <v>27320</v>
          </cell>
          <cell r="BC146">
            <v>20996</v>
          </cell>
          <cell r="BD146">
            <v>640</v>
          </cell>
          <cell r="BE146">
            <v>13416</v>
          </cell>
          <cell r="BF146">
            <v>1159</v>
          </cell>
          <cell r="BG146">
            <v>354</v>
          </cell>
          <cell r="BH146" t="str">
            <v>-</v>
          </cell>
          <cell r="BI146">
            <v>7188</v>
          </cell>
          <cell r="BJ146">
            <v>53456</v>
          </cell>
          <cell r="BK146">
            <v>52421</v>
          </cell>
          <cell r="BL146" t="str">
            <v>-</v>
          </cell>
          <cell r="BM146">
            <v>1035</v>
          </cell>
          <cell r="BN146">
            <v>24</v>
          </cell>
          <cell r="BO146">
            <v>24</v>
          </cell>
          <cell r="BP146">
            <v>-4376</v>
          </cell>
          <cell r="BQ146">
            <v>5564</v>
          </cell>
          <cell r="BR146">
            <v>349</v>
          </cell>
          <cell r="BS146">
            <v>338.7</v>
          </cell>
          <cell r="BT146">
            <v>8.1</v>
          </cell>
          <cell r="BU146" t="str">
            <v>-</v>
          </cell>
          <cell r="BV146">
            <v>0.1</v>
          </cell>
          <cell r="BW146" t="str">
            <v>-</v>
          </cell>
          <cell r="BX146" t="str">
            <v>-</v>
          </cell>
          <cell r="BY146" t="str">
            <v>-</v>
          </cell>
          <cell r="BZ146" t="str">
            <v>-</v>
          </cell>
          <cell r="CA146" t="str">
            <v>-</v>
          </cell>
          <cell r="CB146" t="str">
            <v>-</v>
          </cell>
          <cell r="CC146" t="str">
            <v>-</v>
          </cell>
          <cell r="CD146" t="str">
            <v>-</v>
          </cell>
          <cell r="CE146" t="str">
            <v>-</v>
          </cell>
          <cell r="CF146" t="str">
            <v>-</v>
          </cell>
          <cell r="CG146">
            <v>2.1</v>
          </cell>
          <cell r="CH146">
            <v>19559</v>
          </cell>
          <cell r="CI146">
            <v>18375</v>
          </cell>
          <cell r="CJ146">
            <v>811</v>
          </cell>
          <cell r="CK146" t="str">
            <v>-</v>
          </cell>
          <cell r="CL146">
            <v>169</v>
          </cell>
          <cell r="CM146" t="str">
            <v>-</v>
          </cell>
          <cell r="CN146" t="str">
            <v>-</v>
          </cell>
          <cell r="CO146" t="str">
            <v>-</v>
          </cell>
          <cell r="CP146" t="str">
            <v>..</v>
          </cell>
          <cell r="CQ146" t="str">
            <v>-</v>
          </cell>
          <cell r="CR146" t="str">
            <v>-</v>
          </cell>
          <cell r="CS146" t="str">
            <v>-</v>
          </cell>
          <cell r="CT146" t="str">
            <v>-</v>
          </cell>
          <cell r="CU146" t="str">
            <v>-</v>
          </cell>
          <cell r="CV146" t="str">
            <v>-</v>
          </cell>
        </row>
        <row r="147">
          <cell r="A147" t="str">
            <v>כפר יאסיף</v>
          </cell>
          <cell r="B147" t="str">
            <v>0507</v>
          </cell>
          <cell r="C147">
            <v>72181</v>
          </cell>
          <cell r="D147">
            <v>61503</v>
          </cell>
          <cell r="E147">
            <v>28455</v>
          </cell>
          <cell r="F147">
            <v>1118</v>
          </cell>
          <cell r="G147">
            <v>30422</v>
          </cell>
          <cell r="H147">
            <v>24318</v>
          </cell>
          <cell r="I147">
            <v>5206</v>
          </cell>
          <cell r="J147">
            <v>898</v>
          </cell>
          <cell r="K147">
            <v>188</v>
          </cell>
          <cell r="L147">
            <v>76</v>
          </cell>
          <cell r="M147">
            <v>1320</v>
          </cell>
          <cell r="N147">
            <v>61503</v>
          </cell>
          <cell r="O147">
            <v>19422</v>
          </cell>
          <cell r="P147">
            <v>11989</v>
          </cell>
          <cell r="Q147">
            <v>7313</v>
          </cell>
          <cell r="R147">
            <v>41343</v>
          </cell>
          <cell r="S147">
            <v>17.7</v>
          </cell>
          <cell r="T147">
            <v>6257</v>
          </cell>
          <cell r="U147">
            <v>27429</v>
          </cell>
          <cell r="V147">
            <v>22.811622735061434</v>
          </cell>
          <cell r="W147">
            <v>4473</v>
          </cell>
          <cell r="X147">
            <v>1056</v>
          </cell>
          <cell r="Y147">
            <v>4676</v>
          </cell>
          <cell r="Z147">
            <v>149</v>
          </cell>
          <cell r="AA147">
            <v>12</v>
          </cell>
          <cell r="AB147">
            <v>42081</v>
          </cell>
          <cell r="AC147">
            <v>24894</v>
          </cell>
          <cell r="AD147">
            <v>5194</v>
          </cell>
          <cell r="AE147">
            <v>10743</v>
          </cell>
          <cell r="AF147">
            <v>956</v>
          </cell>
          <cell r="AG147">
            <v>294</v>
          </cell>
          <cell r="AH147" t="str">
            <v>-</v>
          </cell>
          <cell r="AI147" t="str">
            <v>-</v>
          </cell>
          <cell r="AJ147">
            <v>10678</v>
          </cell>
          <cell r="AK147" t="str">
            <v>-</v>
          </cell>
          <cell r="AL147">
            <v>1273</v>
          </cell>
          <cell r="AM147">
            <v>8500</v>
          </cell>
          <cell r="AN147">
            <v>905</v>
          </cell>
          <cell r="AO147">
            <v>65637</v>
          </cell>
          <cell r="AP147">
            <v>61383</v>
          </cell>
          <cell r="AQ147">
            <v>6221</v>
          </cell>
          <cell r="AR147">
            <v>8702</v>
          </cell>
          <cell r="AS147">
            <v>7861</v>
          </cell>
          <cell r="AT147">
            <v>36453</v>
          </cell>
          <cell r="AU147">
            <v>27233</v>
          </cell>
          <cell r="AV147">
            <v>7385</v>
          </cell>
          <cell r="AW147">
            <v>1758</v>
          </cell>
          <cell r="AX147" t="str">
            <v>-</v>
          </cell>
          <cell r="AY147" t="str">
            <v>-</v>
          </cell>
          <cell r="AZ147">
            <v>8367</v>
          </cell>
          <cell r="BA147">
            <v>61383</v>
          </cell>
          <cell r="BB147">
            <v>29606</v>
          </cell>
          <cell r="BC147">
            <v>18333</v>
          </cell>
          <cell r="BD147">
            <v>2290</v>
          </cell>
          <cell r="BE147">
            <v>10208</v>
          </cell>
          <cell r="BF147">
            <v>2692</v>
          </cell>
          <cell r="BG147">
            <v>486</v>
          </cell>
          <cell r="BH147">
            <v>164</v>
          </cell>
          <cell r="BI147">
            <v>18227</v>
          </cell>
          <cell r="BJ147">
            <v>4254</v>
          </cell>
          <cell r="BK147">
            <v>2915</v>
          </cell>
          <cell r="BL147" t="str">
            <v>-</v>
          </cell>
          <cell r="BM147">
            <v>1339</v>
          </cell>
          <cell r="BN147">
            <v>120</v>
          </cell>
          <cell r="BO147">
            <v>120</v>
          </cell>
          <cell r="BP147">
            <v>-1249</v>
          </cell>
          <cell r="BQ147">
            <v>11950</v>
          </cell>
          <cell r="BR147">
            <v>1676.6</v>
          </cell>
          <cell r="BS147">
            <v>371.6</v>
          </cell>
          <cell r="BT147">
            <v>53.1</v>
          </cell>
          <cell r="BU147">
            <v>6.6</v>
          </cell>
          <cell r="BV147">
            <v>0.9</v>
          </cell>
          <cell r="BW147" t="str">
            <v>-</v>
          </cell>
          <cell r="BX147" t="str">
            <v>-</v>
          </cell>
          <cell r="BY147">
            <v>25</v>
          </cell>
          <cell r="BZ147" t="str">
            <v>-</v>
          </cell>
          <cell r="CA147">
            <v>1208</v>
          </cell>
          <cell r="CB147">
            <v>2.2999999999999998</v>
          </cell>
          <cell r="CC147" t="str">
            <v>-</v>
          </cell>
          <cell r="CD147" t="str">
            <v>-</v>
          </cell>
          <cell r="CE147" t="str">
            <v>-</v>
          </cell>
          <cell r="CF147" t="str">
            <v>-</v>
          </cell>
          <cell r="CG147">
            <v>9.1999999999999993</v>
          </cell>
          <cell r="CH147">
            <v>18211</v>
          </cell>
          <cell r="CI147">
            <v>12993</v>
          </cell>
          <cell r="CJ147">
            <v>3758</v>
          </cell>
          <cell r="CK147">
            <v>388</v>
          </cell>
          <cell r="CL147">
            <v>535</v>
          </cell>
          <cell r="CM147" t="str">
            <v>-</v>
          </cell>
          <cell r="CN147" t="str">
            <v>-</v>
          </cell>
          <cell r="CO147">
            <v>147</v>
          </cell>
          <cell r="CP147" t="str">
            <v>..</v>
          </cell>
          <cell r="CQ147">
            <v>24</v>
          </cell>
          <cell r="CR147">
            <v>63</v>
          </cell>
          <cell r="CS147" t="str">
            <v>-</v>
          </cell>
          <cell r="CT147" t="str">
            <v>-</v>
          </cell>
          <cell r="CU147" t="str">
            <v>-</v>
          </cell>
          <cell r="CV147" t="str">
            <v>-</v>
          </cell>
        </row>
        <row r="148">
          <cell r="A148" t="str">
            <v>כפר כמא</v>
          </cell>
          <cell r="B148" t="str">
            <v>0508</v>
          </cell>
          <cell r="C148">
            <v>39642</v>
          </cell>
          <cell r="D148">
            <v>19905</v>
          </cell>
          <cell r="E148">
            <v>11625</v>
          </cell>
          <cell r="F148">
            <v>928</v>
          </cell>
          <cell r="G148">
            <v>6772</v>
          </cell>
          <cell r="H148">
            <v>3777</v>
          </cell>
          <cell r="I148">
            <v>1625</v>
          </cell>
          <cell r="J148">
            <v>1298</v>
          </cell>
          <cell r="K148">
            <v>239</v>
          </cell>
          <cell r="L148">
            <v>8</v>
          </cell>
          <cell r="M148">
            <v>341</v>
          </cell>
          <cell r="N148">
            <v>19905</v>
          </cell>
          <cell r="O148">
            <v>5818</v>
          </cell>
          <cell r="P148">
            <v>3355</v>
          </cell>
          <cell r="Q148">
            <v>2918</v>
          </cell>
          <cell r="R148">
            <v>4022</v>
          </cell>
          <cell r="S148">
            <v>72.599999999999994</v>
          </cell>
          <cell r="T148">
            <v>2527</v>
          </cell>
          <cell r="U148">
            <v>3973</v>
          </cell>
          <cell r="V148">
            <v>63.604329222250186</v>
          </cell>
          <cell r="W148">
            <v>1133</v>
          </cell>
          <cell r="X148">
            <v>391</v>
          </cell>
          <cell r="Y148">
            <v>437</v>
          </cell>
          <cell r="Z148">
            <v>111</v>
          </cell>
          <cell r="AA148">
            <v>27</v>
          </cell>
          <cell r="AB148">
            <v>14087</v>
          </cell>
          <cell r="AC148">
            <v>3666</v>
          </cell>
          <cell r="AD148">
            <v>1598</v>
          </cell>
          <cell r="AE148">
            <v>7133</v>
          </cell>
          <cell r="AF148" t="str">
            <v>-</v>
          </cell>
          <cell r="AG148" t="str">
            <v>-</v>
          </cell>
          <cell r="AH148" t="str">
            <v>-</v>
          </cell>
          <cell r="AI148" t="str">
            <v>-</v>
          </cell>
          <cell r="AJ148">
            <v>19737</v>
          </cell>
          <cell r="AK148" t="str">
            <v>-</v>
          </cell>
          <cell r="AL148">
            <v>16278</v>
          </cell>
          <cell r="AM148" t="str">
            <v>-</v>
          </cell>
          <cell r="AN148">
            <v>3459</v>
          </cell>
          <cell r="AO148">
            <v>39730</v>
          </cell>
          <cell r="AP148">
            <v>20069</v>
          </cell>
          <cell r="AQ148">
            <v>6111</v>
          </cell>
          <cell r="AR148">
            <v>3431</v>
          </cell>
          <cell r="AS148">
            <v>3627</v>
          </cell>
          <cell r="AT148">
            <v>9239</v>
          </cell>
          <cell r="AU148">
            <v>4985</v>
          </cell>
          <cell r="AV148">
            <v>2221</v>
          </cell>
          <cell r="AW148">
            <v>1867</v>
          </cell>
          <cell r="AX148">
            <v>293</v>
          </cell>
          <cell r="AY148">
            <v>95</v>
          </cell>
          <cell r="AZ148">
            <v>3479</v>
          </cell>
          <cell r="BA148">
            <v>20069</v>
          </cell>
          <cell r="BB148">
            <v>8435</v>
          </cell>
          <cell r="BC148">
            <v>2031</v>
          </cell>
          <cell r="BD148">
            <v>765</v>
          </cell>
          <cell r="BE148">
            <v>4868</v>
          </cell>
          <cell r="BF148">
            <v>910</v>
          </cell>
          <cell r="BG148">
            <v>47</v>
          </cell>
          <cell r="BH148">
            <v>88</v>
          </cell>
          <cell r="BI148">
            <v>5721</v>
          </cell>
          <cell r="BJ148">
            <v>19661</v>
          </cell>
          <cell r="BK148">
            <v>18016</v>
          </cell>
          <cell r="BL148" t="str">
            <v>-</v>
          </cell>
          <cell r="BM148">
            <v>1645</v>
          </cell>
          <cell r="BN148">
            <v>-164</v>
          </cell>
          <cell r="BO148">
            <v>-164</v>
          </cell>
          <cell r="BP148">
            <v>216</v>
          </cell>
          <cell r="BQ148">
            <v>2450</v>
          </cell>
          <cell r="BR148">
            <v>140.4</v>
          </cell>
          <cell r="BS148">
            <v>114.6</v>
          </cell>
          <cell r="BT148">
            <v>6.1</v>
          </cell>
          <cell r="BU148">
            <v>2.7</v>
          </cell>
          <cell r="BV148">
            <v>0.1</v>
          </cell>
          <cell r="BW148" t="str">
            <v>-</v>
          </cell>
          <cell r="BX148" t="str">
            <v>-</v>
          </cell>
          <cell r="BY148">
            <v>1.3</v>
          </cell>
          <cell r="BZ148" t="str">
            <v>-</v>
          </cell>
          <cell r="CA148" t="str">
            <v>-</v>
          </cell>
          <cell r="CB148" t="str">
            <v>-</v>
          </cell>
          <cell r="CC148" t="str">
            <v>-</v>
          </cell>
          <cell r="CD148" t="str">
            <v>-</v>
          </cell>
          <cell r="CE148" t="str">
            <v>-</v>
          </cell>
          <cell r="CF148" t="str">
            <v>-</v>
          </cell>
          <cell r="CG148">
            <v>15.5</v>
          </cell>
          <cell r="CH148">
            <v>4513</v>
          </cell>
          <cell r="CI148">
            <v>3901</v>
          </cell>
          <cell r="CJ148">
            <v>404</v>
          </cell>
          <cell r="CK148">
            <v>129</v>
          </cell>
          <cell r="CL148">
            <v>70</v>
          </cell>
          <cell r="CM148" t="str">
            <v>-</v>
          </cell>
          <cell r="CN148" t="str">
            <v>-</v>
          </cell>
          <cell r="CO148">
            <v>3</v>
          </cell>
          <cell r="CP148" t="str">
            <v>..</v>
          </cell>
          <cell r="CQ148" t="str">
            <v>-</v>
          </cell>
          <cell r="CR148" t="str">
            <v>-</v>
          </cell>
          <cell r="CS148" t="str">
            <v>-</v>
          </cell>
          <cell r="CT148" t="str">
            <v>-</v>
          </cell>
          <cell r="CU148" t="str">
            <v>-</v>
          </cell>
          <cell r="CV148" t="str">
            <v>-</v>
          </cell>
        </row>
        <row r="149">
          <cell r="A149" t="str">
            <v>כפר כנא</v>
          </cell>
          <cell r="B149" t="str">
            <v>0509</v>
          </cell>
          <cell r="C149">
            <v>116855</v>
          </cell>
          <cell r="D149">
            <v>110376</v>
          </cell>
          <cell r="E149">
            <v>53111</v>
          </cell>
          <cell r="F149">
            <v>4115</v>
          </cell>
          <cell r="G149">
            <v>52802</v>
          </cell>
          <cell r="H149">
            <v>39941</v>
          </cell>
          <cell r="I149">
            <v>11673</v>
          </cell>
          <cell r="J149">
            <v>1048</v>
          </cell>
          <cell r="K149">
            <v>348</v>
          </cell>
          <cell r="L149">
            <v>11</v>
          </cell>
          <cell r="M149" t="str">
            <v>-</v>
          </cell>
          <cell r="N149">
            <v>110376</v>
          </cell>
          <cell r="O149">
            <v>33021</v>
          </cell>
          <cell r="P149">
            <v>16680</v>
          </cell>
          <cell r="Q149">
            <v>10046</v>
          </cell>
          <cell r="R149">
            <v>16118</v>
          </cell>
          <cell r="S149">
            <v>62.3</v>
          </cell>
          <cell r="T149">
            <v>9085</v>
          </cell>
          <cell r="U149">
            <v>23349</v>
          </cell>
          <cell r="V149">
            <v>38.909589275771985</v>
          </cell>
          <cell r="W149">
            <v>12364</v>
          </cell>
          <cell r="X149">
            <v>961</v>
          </cell>
          <cell r="Y149">
            <v>6634</v>
          </cell>
          <cell r="Z149">
            <v>123</v>
          </cell>
          <cell r="AA149">
            <v>622</v>
          </cell>
          <cell r="AB149">
            <v>77355</v>
          </cell>
          <cell r="AC149">
            <v>40022</v>
          </cell>
          <cell r="AD149">
            <v>10603</v>
          </cell>
          <cell r="AE149">
            <v>25301</v>
          </cell>
          <cell r="AF149" t="str">
            <v>-</v>
          </cell>
          <cell r="AG149" t="str">
            <v>-</v>
          </cell>
          <cell r="AH149" t="str">
            <v>-</v>
          </cell>
          <cell r="AI149" t="str">
            <v>-</v>
          </cell>
          <cell r="AJ149">
            <v>6479</v>
          </cell>
          <cell r="AK149" t="str">
            <v>-</v>
          </cell>
          <cell r="AL149">
            <v>5179</v>
          </cell>
          <cell r="AM149" t="str">
            <v>-</v>
          </cell>
          <cell r="AN149">
            <v>1300</v>
          </cell>
          <cell r="AO149">
            <v>124850</v>
          </cell>
          <cell r="AP149">
            <v>112309</v>
          </cell>
          <cell r="AQ149">
            <v>5113</v>
          </cell>
          <cell r="AR149">
            <v>14085</v>
          </cell>
          <cell r="AS149">
            <v>16967</v>
          </cell>
          <cell r="AT149">
            <v>65105</v>
          </cell>
          <cell r="AU149">
            <v>45613</v>
          </cell>
          <cell r="AV149">
            <v>15977</v>
          </cell>
          <cell r="AW149">
            <v>3111</v>
          </cell>
          <cell r="AX149">
            <v>331</v>
          </cell>
          <cell r="AY149" t="str">
            <v>-</v>
          </cell>
          <cell r="AZ149">
            <v>15821</v>
          </cell>
          <cell r="BA149">
            <v>112309</v>
          </cell>
          <cell r="BB149">
            <v>47286</v>
          </cell>
          <cell r="BC149">
            <v>28299</v>
          </cell>
          <cell r="BD149">
            <v>4752</v>
          </cell>
          <cell r="BE149">
            <v>24011</v>
          </cell>
          <cell r="BF149">
            <v>3889</v>
          </cell>
          <cell r="BG149">
            <v>301</v>
          </cell>
          <cell r="BH149">
            <v>889</v>
          </cell>
          <cell r="BI149">
            <v>35933</v>
          </cell>
          <cell r="BJ149">
            <v>12541</v>
          </cell>
          <cell r="BK149">
            <v>12203</v>
          </cell>
          <cell r="BL149" t="str">
            <v>-</v>
          </cell>
          <cell r="BM149">
            <v>338</v>
          </cell>
          <cell r="BN149">
            <v>-1933</v>
          </cell>
          <cell r="BO149">
            <v>-1933</v>
          </cell>
          <cell r="BP149">
            <v>-12759</v>
          </cell>
          <cell r="BQ149">
            <v>25859</v>
          </cell>
          <cell r="BR149">
            <v>797</v>
          </cell>
          <cell r="BS149">
            <v>614.6</v>
          </cell>
          <cell r="BT149">
            <v>47.7</v>
          </cell>
          <cell r="BU149">
            <v>53.8</v>
          </cell>
          <cell r="BV149">
            <v>1</v>
          </cell>
          <cell r="BW149">
            <v>0</v>
          </cell>
          <cell r="BX149" t="str">
            <v>-</v>
          </cell>
          <cell r="BY149">
            <v>72.2</v>
          </cell>
          <cell r="BZ149" t="str">
            <v>-</v>
          </cell>
          <cell r="CA149" t="str">
            <v>-</v>
          </cell>
          <cell r="CB149">
            <v>6.2</v>
          </cell>
          <cell r="CC149" t="str">
            <v>-</v>
          </cell>
          <cell r="CD149" t="str">
            <v>-</v>
          </cell>
          <cell r="CE149" t="str">
            <v>-</v>
          </cell>
          <cell r="CF149" t="str">
            <v>-</v>
          </cell>
          <cell r="CG149">
            <v>1.7</v>
          </cell>
          <cell r="CH149">
            <v>31795</v>
          </cell>
          <cell r="CI149">
            <v>23692</v>
          </cell>
          <cell r="CJ149">
            <v>3654</v>
          </cell>
          <cell r="CK149">
            <v>3086</v>
          </cell>
          <cell r="CL149">
            <v>455</v>
          </cell>
          <cell r="CM149">
            <v>1</v>
          </cell>
          <cell r="CN149" t="str">
            <v>-</v>
          </cell>
          <cell r="CO149">
            <v>714</v>
          </cell>
          <cell r="CP149" t="str">
            <v>..</v>
          </cell>
          <cell r="CQ149" t="str">
            <v>-</v>
          </cell>
          <cell r="CR149">
            <v>47</v>
          </cell>
          <cell r="CS149" t="str">
            <v>-</v>
          </cell>
          <cell r="CT149" t="str">
            <v>-</v>
          </cell>
          <cell r="CU149" t="str">
            <v>-</v>
          </cell>
          <cell r="CV149" t="str">
            <v>-</v>
          </cell>
        </row>
        <row r="150">
          <cell r="A150" t="str">
            <v>כפר מנדא</v>
          </cell>
          <cell r="B150" t="str">
            <v>0510</v>
          </cell>
          <cell r="C150">
            <v>140937</v>
          </cell>
          <cell r="D150">
            <v>118907</v>
          </cell>
          <cell r="E150">
            <v>40141</v>
          </cell>
          <cell r="F150">
            <v>2961</v>
          </cell>
          <cell r="G150">
            <v>71642</v>
          </cell>
          <cell r="H150">
            <v>56602</v>
          </cell>
          <cell r="I150">
            <v>14596</v>
          </cell>
          <cell r="J150">
            <v>444</v>
          </cell>
          <cell r="K150">
            <v>247</v>
          </cell>
          <cell r="L150">
            <v>61</v>
          </cell>
          <cell r="M150">
            <v>3916</v>
          </cell>
          <cell r="N150">
            <v>118907</v>
          </cell>
          <cell r="O150">
            <v>23035</v>
          </cell>
          <cell r="P150">
            <v>11012</v>
          </cell>
          <cell r="Q150">
            <v>8375</v>
          </cell>
          <cell r="R150">
            <v>13448</v>
          </cell>
          <cell r="S150">
            <v>62.3</v>
          </cell>
          <cell r="T150">
            <v>7397</v>
          </cell>
          <cell r="U150">
            <v>15878</v>
          </cell>
          <cell r="V150">
            <v>46.586471847839775</v>
          </cell>
          <cell r="W150">
            <v>6230</v>
          </cell>
          <cell r="X150">
            <v>978</v>
          </cell>
          <cell r="Y150">
            <v>2637</v>
          </cell>
          <cell r="Z150">
            <v>89</v>
          </cell>
          <cell r="AA150">
            <v>48</v>
          </cell>
          <cell r="AB150">
            <v>95872</v>
          </cell>
          <cell r="AC150">
            <v>56513</v>
          </cell>
          <cell r="AD150">
            <v>14548</v>
          </cell>
          <cell r="AE150">
            <v>21784</v>
          </cell>
          <cell r="AF150">
            <v>1830</v>
          </cell>
          <cell r="AG150" t="str">
            <v>-</v>
          </cell>
          <cell r="AH150" t="str">
            <v>-</v>
          </cell>
          <cell r="AI150" t="str">
            <v>-</v>
          </cell>
          <cell r="AJ150">
            <v>22030</v>
          </cell>
          <cell r="AK150" t="str">
            <v>-</v>
          </cell>
          <cell r="AL150">
            <v>15196</v>
          </cell>
          <cell r="AM150" t="str">
            <v>-</v>
          </cell>
          <cell r="AN150">
            <v>6834</v>
          </cell>
          <cell r="AO150">
            <v>153496</v>
          </cell>
          <cell r="AP150">
            <v>123717</v>
          </cell>
          <cell r="AQ150">
            <v>6402</v>
          </cell>
          <cell r="AR150">
            <v>9049</v>
          </cell>
          <cell r="AS150">
            <v>11005</v>
          </cell>
          <cell r="AT150">
            <v>90192</v>
          </cell>
          <cell r="AU150">
            <v>67129</v>
          </cell>
          <cell r="AV150">
            <v>20271</v>
          </cell>
          <cell r="AW150">
            <v>2306</v>
          </cell>
          <cell r="AX150">
            <v>1030</v>
          </cell>
          <cell r="AY150" t="str">
            <v>-</v>
          </cell>
          <cell r="AZ150">
            <v>12441</v>
          </cell>
          <cell r="BA150">
            <v>123717</v>
          </cell>
          <cell r="BB150">
            <v>62803</v>
          </cell>
          <cell r="BC150">
            <v>46030</v>
          </cell>
          <cell r="BD150">
            <v>3765</v>
          </cell>
          <cell r="BE150">
            <v>24859</v>
          </cell>
          <cell r="BF150">
            <v>1867</v>
          </cell>
          <cell r="BG150">
            <v>502</v>
          </cell>
          <cell r="BH150">
            <v>902</v>
          </cell>
          <cell r="BI150">
            <v>32784</v>
          </cell>
          <cell r="BJ150">
            <v>29779</v>
          </cell>
          <cell r="BK150">
            <v>28382</v>
          </cell>
          <cell r="BL150" t="str">
            <v>-</v>
          </cell>
          <cell r="BM150">
            <v>1397</v>
          </cell>
          <cell r="BN150">
            <v>-4810</v>
          </cell>
          <cell r="BO150">
            <v>-4810</v>
          </cell>
          <cell r="BP150">
            <v>-4242</v>
          </cell>
          <cell r="BQ150">
            <v>7627</v>
          </cell>
          <cell r="BR150">
            <v>621.9</v>
          </cell>
          <cell r="BS150">
            <v>481.1</v>
          </cell>
          <cell r="BT150">
            <v>27.7</v>
          </cell>
          <cell r="BU150">
            <v>21.7</v>
          </cell>
          <cell r="BV150">
            <v>0.4</v>
          </cell>
          <cell r="BW150" t="str">
            <v>-</v>
          </cell>
          <cell r="BX150" t="str">
            <v>-</v>
          </cell>
          <cell r="BY150">
            <v>53.3</v>
          </cell>
          <cell r="BZ150" t="str">
            <v>-</v>
          </cell>
          <cell r="CA150" t="str">
            <v>-</v>
          </cell>
          <cell r="CB150">
            <v>37.700000000000003</v>
          </cell>
          <cell r="CC150" t="str">
            <v>-</v>
          </cell>
          <cell r="CD150" t="str">
            <v>-</v>
          </cell>
          <cell r="CE150" t="str">
            <v>-</v>
          </cell>
          <cell r="CF150" t="str">
            <v>-</v>
          </cell>
          <cell r="CG150">
            <v>0</v>
          </cell>
          <cell r="CH150">
            <v>19654</v>
          </cell>
          <cell r="CI150">
            <v>16327</v>
          </cell>
          <cell r="CJ150">
            <v>1846</v>
          </cell>
          <cell r="CK150">
            <v>541</v>
          </cell>
          <cell r="CL150">
            <v>200</v>
          </cell>
          <cell r="CM150" t="str">
            <v>-</v>
          </cell>
          <cell r="CN150" t="str">
            <v>-</v>
          </cell>
          <cell r="CO150">
            <v>386</v>
          </cell>
          <cell r="CP150" t="str">
            <v>..</v>
          </cell>
          <cell r="CQ150" t="str">
            <v>-</v>
          </cell>
          <cell r="CR150">
            <v>354</v>
          </cell>
          <cell r="CS150" t="str">
            <v>-</v>
          </cell>
          <cell r="CT150" t="str">
            <v>-</v>
          </cell>
          <cell r="CU150" t="str">
            <v>-</v>
          </cell>
          <cell r="CV150" t="str">
            <v>-</v>
          </cell>
        </row>
        <row r="151">
          <cell r="A151" t="str">
            <v>כפר קרע</v>
          </cell>
          <cell r="B151" t="str">
            <v>0654</v>
          </cell>
          <cell r="C151">
            <v>110762</v>
          </cell>
          <cell r="D151">
            <v>95916</v>
          </cell>
          <cell r="E151">
            <v>43215</v>
          </cell>
          <cell r="F151">
            <v>1670</v>
          </cell>
          <cell r="G151">
            <v>50028</v>
          </cell>
          <cell r="H151">
            <v>40329</v>
          </cell>
          <cell r="I151">
            <v>8363</v>
          </cell>
          <cell r="J151">
            <v>1011</v>
          </cell>
          <cell r="K151">
            <v>172</v>
          </cell>
          <cell r="L151">
            <v>145</v>
          </cell>
          <cell r="M151">
            <v>831</v>
          </cell>
          <cell r="N151">
            <v>95916</v>
          </cell>
          <cell r="O151">
            <v>29233</v>
          </cell>
          <cell r="P151">
            <v>19728</v>
          </cell>
          <cell r="Q151">
            <v>14967</v>
          </cell>
          <cell r="R151">
            <v>31335</v>
          </cell>
          <cell r="S151">
            <v>47.8</v>
          </cell>
          <cell r="T151">
            <v>10610</v>
          </cell>
          <cell r="U151">
            <v>21759</v>
          </cell>
          <cell r="V151">
            <v>48.761432051105288</v>
          </cell>
          <cell r="W151">
            <v>4889</v>
          </cell>
          <cell r="X151">
            <v>4357</v>
          </cell>
          <cell r="Y151">
            <v>4761</v>
          </cell>
          <cell r="Z151">
            <v>1444</v>
          </cell>
          <cell r="AA151">
            <v>1</v>
          </cell>
          <cell r="AB151">
            <v>66683</v>
          </cell>
          <cell r="AC151">
            <v>38885</v>
          </cell>
          <cell r="AD151">
            <v>8362</v>
          </cell>
          <cell r="AE151">
            <v>14596</v>
          </cell>
          <cell r="AF151" t="str">
            <v>-</v>
          </cell>
          <cell r="AG151">
            <v>2931</v>
          </cell>
          <cell r="AH151" t="str">
            <v>-</v>
          </cell>
          <cell r="AI151" t="str">
            <v>-</v>
          </cell>
          <cell r="AJ151">
            <v>14846</v>
          </cell>
          <cell r="AK151" t="str">
            <v>-</v>
          </cell>
          <cell r="AL151">
            <v>7859</v>
          </cell>
          <cell r="AM151">
            <v>4000</v>
          </cell>
          <cell r="AN151">
            <v>2987</v>
          </cell>
          <cell r="AO151">
            <v>117232</v>
          </cell>
          <cell r="AP151">
            <v>99505</v>
          </cell>
          <cell r="AQ151">
            <v>5433</v>
          </cell>
          <cell r="AR151">
            <v>15625</v>
          </cell>
          <cell r="AS151">
            <v>14563</v>
          </cell>
          <cell r="AT151">
            <v>60330</v>
          </cell>
          <cell r="AU151">
            <v>44151</v>
          </cell>
          <cell r="AV151">
            <v>11174</v>
          </cell>
          <cell r="AW151">
            <v>4200</v>
          </cell>
          <cell r="AX151" t="str">
            <v>-</v>
          </cell>
          <cell r="AY151" t="str">
            <v>-</v>
          </cell>
          <cell r="AZ151">
            <v>8987</v>
          </cell>
          <cell r="BA151">
            <v>99505</v>
          </cell>
          <cell r="BB151">
            <v>44961</v>
          </cell>
          <cell r="BC151">
            <v>28874</v>
          </cell>
          <cell r="BD151">
            <v>3150</v>
          </cell>
          <cell r="BE151">
            <v>26128</v>
          </cell>
          <cell r="BF151">
            <v>4231</v>
          </cell>
          <cell r="BG151">
            <v>585</v>
          </cell>
          <cell r="BH151">
            <v>2242</v>
          </cell>
          <cell r="BI151">
            <v>21358</v>
          </cell>
          <cell r="BJ151">
            <v>17727</v>
          </cell>
          <cell r="BK151">
            <v>16050</v>
          </cell>
          <cell r="BL151" t="str">
            <v>-</v>
          </cell>
          <cell r="BM151">
            <v>1677</v>
          </cell>
          <cell r="BN151">
            <v>-3589</v>
          </cell>
          <cell r="BO151">
            <v>-3589</v>
          </cell>
          <cell r="BP151">
            <v>-9375</v>
          </cell>
          <cell r="BQ151">
            <v>17962</v>
          </cell>
          <cell r="BR151">
            <v>718.6</v>
          </cell>
          <cell r="BS151">
            <v>527.5</v>
          </cell>
          <cell r="BT151">
            <v>34.299999999999997</v>
          </cell>
          <cell r="BU151">
            <v>16.899999999999999</v>
          </cell>
          <cell r="BV151">
            <v>0.7</v>
          </cell>
          <cell r="BW151" t="str">
            <v>-</v>
          </cell>
          <cell r="BX151" t="str">
            <v>-</v>
          </cell>
          <cell r="BY151">
            <v>74</v>
          </cell>
          <cell r="BZ151">
            <v>4</v>
          </cell>
          <cell r="CA151" t="str">
            <v>-</v>
          </cell>
          <cell r="CB151" t="str">
            <v>-</v>
          </cell>
          <cell r="CC151" t="str">
            <v>-</v>
          </cell>
          <cell r="CD151" t="str">
            <v>-</v>
          </cell>
          <cell r="CE151" t="str">
            <v>-</v>
          </cell>
          <cell r="CF151" t="str">
            <v>-</v>
          </cell>
          <cell r="CG151">
            <v>61.3</v>
          </cell>
          <cell r="CH151">
            <v>24171</v>
          </cell>
          <cell r="CI151">
            <v>18856</v>
          </cell>
          <cell r="CJ151">
            <v>2697</v>
          </cell>
          <cell r="CK151">
            <v>870</v>
          </cell>
          <cell r="CL151">
            <v>320</v>
          </cell>
          <cell r="CM151" t="str">
            <v>-</v>
          </cell>
          <cell r="CN151" t="str">
            <v>-</v>
          </cell>
          <cell r="CO151">
            <v>581</v>
          </cell>
          <cell r="CP151">
            <v>24</v>
          </cell>
          <cell r="CQ151" t="str">
            <v>-</v>
          </cell>
          <cell r="CR151" t="str">
            <v>-</v>
          </cell>
          <cell r="CS151" t="str">
            <v>-</v>
          </cell>
          <cell r="CT151" t="str">
            <v>-</v>
          </cell>
          <cell r="CU151" t="str">
            <v>-</v>
          </cell>
          <cell r="CV151" t="str">
            <v>-</v>
          </cell>
        </row>
        <row r="152">
          <cell r="A152" t="str">
            <v>כפר שמריהו</v>
          </cell>
          <cell r="B152" t="str">
            <v>0267</v>
          </cell>
          <cell r="C152">
            <v>39141</v>
          </cell>
          <cell r="D152">
            <v>35378</v>
          </cell>
          <cell r="E152">
            <v>18355</v>
          </cell>
          <cell r="F152">
            <v>8322</v>
          </cell>
          <cell r="G152">
            <v>7382</v>
          </cell>
          <cell r="H152">
            <v>2023</v>
          </cell>
          <cell r="I152">
            <v>800</v>
          </cell>
          <cell r="J152">
            <v>4559</v>
          </cell>
          <cell r="K152">
            <v>1120</v>
          </cell>
          <cell r="L152" t="str">
            <v>-</v>
          </cell>
          <cell r="M152">
            <v>199</v>
          </cell>
          <cell r="N152">
            <v>35378</v>
          </cell>
          <cell r="O152">
            <v>32758</v>
          </cell>
          <cell r="P152">
            <v>17578</v>
          </cell>
          <cell r="Q152">
            <v>13191</v>
          </cell>
          <cell r="R152">
            <v>13287</v>
          </cell>
          <cell r="S152">
            <v>99.3</v>
          </cell>
          <cell r="T152">
            <v>13182</v>
          </cell>
          <cell r="U152">
            <v>13818</v>
          </cell>
          <cell r="V152">
            <v>95.397307859313941</v>
          </cell>
          <cell r="W152">
            <v>681</v>
          </cell>
          <cell r="X152">
            <v>9</v>
          </cell>
          <cell r="Y152">
            <v>4387</v>
          </cell>
          <cell r="Z152">
            <v>60</v>
          </cell>
          <cell r="AA152">
            <v>223</v>
          </cell>
          <cell r="AB152">
            <v>2620</v>
          </cell>
          <cell r="AC152">
            <v>1963</v>
          </cell>
          <cell r="AD152">
            <v>576</v>
          </cell>
          <cell r="AE152" t="str">
            <v>-</v>
          </cell>
          <cell r="AF152">
            <v>13</v>
          </cell>
          <cell r="AG152" t="str">
            <v>-</v>
          </cell>
          <cell r="AH152" t="str">
            <v>-</v>
          </cell>
          <cell r="AI152" t="str">
            <v>-</v>
          </cell>
          <cell r="AJ152">
            <v>3763</v>
          </cell>
          <cell r="AK152" t="str">
            <v>-</v>
          </cell>
          <cell r="AL152">
            <v>137</v>
          </cell>
          <cell r="AM152" t="str">
            <v>-</v>
          </cell>
          <cell r="AN152">
            <v>3626</v>
          </cell>
          <cell r="AO152">
            <v>40288</v>
          </cell>
          <cell r="AP152">
            <v>33897</v>
          </cell>
          <cell r="AQ152">
            <v>18108</v>
          </cell>
          <cell r="AR152">
            <v>3662</v>
          </cell>
          <cell r="AS152">
            <v>14777</v>
          </cell>
          <cell r="AT152">
            <v>13384</v>
          </cell>
          <cell r="AU152">
            <v>5209</v>
          </cell>
          <cell r="AV152">
            <v>1215</v>
          </cell>
          <cell r="AW152">
            <v>6417</v>
          </cell>
          <cell r="AX152" t="str">
            <v>-</v>
          </cell>
          <cell r="AY152" t="str">
            <v>-</v>
          </cell>
          <cell r="AZ152">
            <v>2074</v>
          </cell>
          <cell r="BA152">
            <v>33897</v>
          </cell>
          <cell r="BB152">
            <v>7683</v>
          </cell>
          <cell r="BC152">
            <v>326</v>
          </cell>
          <cell r="BD152">
            <v>514</v>
          </cell>
          <cell r="BE152">
            <v>16692</v>
          </cell>
          <cell r="BF152" t="str">
            <v>-</v>
          </cell>
          <cell r="BG152">
            <v>322</v>
          </cell>
          <cell r="BH152">
            <v>190</v>
          </cell>
          <cell r="BI152">
            <v>9010</v>
          </cell>
          <cell r="BJ152">
            <v>6391</v>
          </cell>
          <cell r="BK152">
            <v>5402</v>
          </cell>
          <cell r="BL152" t="str">
            <v>-</v>
          </cell>
          <cell r="BM152">
            <v>989</v>
          </cell>
          <cell r="BN152">
            <v>1481</v>
          </cell>
          <cell r="BO152">
            <v>1481</v>
          </cell>
          <cell r="BP152">
            <v>1720</v>
          </cell>
          <cell r="BQ152" t="str">
            <v>-</v>
          </cell>
          <cell r="BR152">
            <v>487</v>
          </cell>
          <cell r="BS152">
            <v>254.7</v>
          </cell>
          <cell r="BT152">
            <v>0.9</v>
          </cell>
          <cell r="BU152" t="str">
            <v>-</v>
          </cell>
          <cell r="BV152" t="str">
            <v>-</v>
          </cell>
          <cell r="BW152" t="str">
            <v>-</v>
          </cell>
          <cell r="BX152" t="str">
            <v>-</v>
          </cell>
          <cell r="BY152">
            <v>67.599999999999994</v>
          </cell>
          <cell r="BZ152" t="str">
            <v>-</v>
          </cell>
          <cell r="CA152">
            <v>128.6</v>
          </cell>
          <cell r="CB152">
            <v>3.6</v>
          </cell>
          <cell r="CC152" t="str">
            <v>-</v>
          </cell>
          <cell r="CD152" t="str">
            <v>-</v>
          </cell>
          <cell r="CE152" t="str">
            <v>-</v>
          </cell>
          <cell r="CF152" t="str">
            <v>-</v>
          </cell>
          <cell r="CG152">
            <v>31.6</v>
          </cell>
          <cell r="CH152">
            <v>19205</v>
          </cell>
          <cell r="CI152">
            <v>13844</v>
          </cell>
          <cell r="CJ152">
            <v>974</v>
          </cell>
          <cell r="CK152" t="str">
            <v>-</v>
          </cell>
          <cell r="CL152" t="str">
            <v>-</v>
          </cell>
          <cell r="CM152" t="str">
            <v>-</v>
          </cell>
          <cell r="CN152" t="str">
            <v>-</v>
          </cell>
          <cell r="CO152">
            <v>905</v>
          </cell>
          <cell r="CP152" t="str">
            <v>..</v>
          </cell>
          <cell r="CQ152">
            <v>4</v>
          </cell>
          <cell r="CR152">
            <v>1</v>
          </cell>
          <cell r="CS152" t="str">
            <v>-</v>
          </cell>
          <cell r="CT152" t="str">
            <v>-</v>
          </cell>
          <cell r="CU152" t="str">
            <v>-</v>
          </cell>
          <cell r="CV152" t="str">
            <v>-</v>
          </cell>
        </row>
        <row r="153">
          <cell r="A153" t="str">
            <v>כפר תבור</v>
          </cell>
          <cell r="B153" t="str">
            <v>0047</v>
          </cell>
          <cell r="C153">
            <v>36929</v>
          </cell>
          <cell r="D153">
            <v>30197</v>
          </cell>
          <cell r="E153">
            <v>16765</v>
          </cell>
          <cell r="F153">
            <v>423</v>
          </cell>
          <cell r="G153">
            <v>7363</v>
          </cell>
          <cell r="H153">
            <v>5809</v>
          </cell>
          <cell r="I153">
            <v>757</v>
          </cell>
          <cell r="J153">
            <v>450</v>
          </cell>
          <cell r="K153">
            <v>5392</v>
          </cell>
          <cell r="L153">
            <v>4635</v>
          </cell>
          <cell r="M153">
            <v>254</v>
          </cell>
          <cell r="N153">
            <v>30197</v>
          </cell>
          <cell r="O153">
            <v>21913</v>
          </cell>
          <cell r="P153">
            <v>12745</v>
          </cell>
          <cell r="Q153">
            <v>8216</v>
          </cell>
          <cell r="R153">
            <v>8640</v>
          </cell>
          <cell r="S153">
            <v>95.1</v>
          </cell>
          <cell r="T153">
            <v>8108</v>
          </cell>
          <cell r="U153">
            <v>9637</v>
          </cell>
          <cell r="V153">
            <v>84.134066618242187</v>
          </cell>
          <cell r="W153">
            <v>1391</v>
          </cell>
          <cell r="X153">
            <v>108</v>
          </cell>
          <cell r="Y153">
            <v>4529</v>
          </cell>
          <cell r="Z153">
            <v>1161</v>
          </cell>
          <cell r="AA153">
            <v>8</v>
          </cell>
          <cell r="AB153">
            <v>8284</v>
          </cell>
          <cell r="AC153">
            <v>4787</v>
          </cell>
          <cell r="AD153">
            <v>750</v>
          </cell>
          <cell r="AE153">
            <v>2436</v>
          </cell>
          <cell r="AF153" t="str">
            <v>-</v>
          </cell>
          <cell r="AG153" t="str">
            <v>-</v>
          </cell>
          <cell r="AH153" t="str">
            <v>-</v>
          </cell>
          <cell r="AI153" t="str">
            <v>-</v>
          </cell>
          <cell r="AJ153">
            <v>6732</v>
          </cell>
          <cell r="AK153" t="str">
            <v>-</v>
          </cell>
          <cell r="AL153">
            <v>4578</v>
          </cell>
          <cell r="AM153" t="str">
            <v>-</v>
          </cell>
          <cell r="AN153">
            <v>2154</v>
          </cell>
          <cell r="AO153">
            <v>45037</v>
          </cell>
          <cell r="AP153">
            <v>30204</v>
          </cell>
          <cell r="AQ153">
            <v>7368</v>
          </cell>
          <cell r="AR153">
            <v>3927</v>
          </cell>
          <cell r="AS153">
            <v>6833</v>
          </cell>
          <cell r="AT153">
            <v>12744</v>
          </cell>
          <cell r="AU153">
            <v>9443</v>
          </cell>
          <cell r="AV153">
            <v>1036</v>
          </cell>
          <cell r="AW153">
            <v>1841</v>
          </cell>
          <cell r="AX153">
            <v>3892</v>
          </cell>
          <cell r="AY153">
            <v>2721</v>
          </cell>
          <cell r="AZ153">
            <v>2808</v>
          </cell>
          <cell r="BA153">
            <v>30204</v>
          </cell>
          <cell r="BB153">
            <v>10135</v>
          </cell>
          <cell r="BC153">
            <v>3233</v>
          </cell>
          <cell r="BD153">
            <v>373</v>
          </cell>
          <cell r="BE153">
            <v>10714</v>
          </cell>
          <cell r="BF153">
            <v>1039</v>
          </cell>
          <cell r="BG153">
            <v>304</v>
          </cell>
          <cell r="BH153">
            <v>80</v>
          </cell>
          <cell r="BI153">
            <v>7932</v>
          </cell>
          <cell r="BJ153">
            <v>14833</v>
          </cell>
          <cell r="BK153">
            <v>13578</v>
          </cell>
          <cell r="BL153" t="str">
            <v>-</v>
          </cell>
          <cell r="BM153">
            <v>1255</v>
          </cell>
          <cell r="BN153">
            <v>-7</v>
          </cell>
          <cell r="BO153">
            <v>-7</v>
          </cell>
          <cell r="BP153">
            <v>2</v>
          </cell>
          <cell r="BQ153">
            <v>6204</v>
          </cell>
          <cell r="BR153">
            <v>8460.2000000000007</v>
          </cell>
          <cell r="BS153">
            <v>186</v>
          </cell>
          <cell r="BT153">
            <v>12.8</v>
          </cell>
          <cell r="BU153">
            <v>13</v>
          </cell>
          <cell r="BV153">
            <v>0.6</v>
          </cell>
          <cell r="BW153">
            <v>2.9</v>
          </cell>
          <cell r="BX153" t="str">
            <v>-</v>
          </cell>
          <cell r="BY153">
            <v>43.5</v>
          </cell>
          <cell r="BZ153" t="str">
            <v>-</v>
          </cell>
          <cell r="CA153">
            <v>8198.2000000000007</v>
          </cell>
          <cell r="CB153">
            <v>0.6</v>
          </cell>
          <cell r="CC153" t="str">
            <v>-</v>
          </cell>
          <cell r="CD153" t="str">
            <v>-</v>
          </cell>
          <cell r="CE153" t="str">
            <v>-</v>
          </cell>
          <cell r="CF153" t="str">
            <v>-</v>
          </cell>
          <cell r="CG153">
            <v>2.6</v>
          </cell>
          <cell r="CH153">
            <v>14210</v>
          </cell>
          <cell r="CI153">
            <v>9320</v>
          </cell>
          <cell r="CJ153">
            <v>2288</v>
          </cell>
          <cell r="CK153">
            <v>1030</v>
          </cell>
          <cell r="CL153">
            <v>600</v>
          </cell>
          <cell r="CM153">
            <v>204</v>
          </cell>
          <cell r="CN153" t="str">
            <v>-</v>
          </cell>
          <cell r="CO153">
            <v>514</v>
          </cell>
          <cell r="CP153" t="str">
            <v>..</v>
          </cell>
          <cell r="CQ153">
            <v>169</v>
          </cell>
          <cell r="CR153">
            <v>9</v>
          </cell>
          <cell r="CS153" t="str">
            <v>-</v>
          </cell>
          <cell r="CT153" t="str">
            <v>-</v>
          </cell>
          <cell r="CU153" t="str">
            <v>-</v>
          </cell>
          <cell r="CV153" t="str">
            <v>-</v>
          </cell>
        </row>
        <row r="154">
          <cell r="A154" t="str">
            <v>להבים</v>
          </cell>
          <cell r="B154" t="str">
            <v>1271</v>
          </cell>
          <cell r="C154">
            <v>56024</v>
          </cell>
          <cell r="D154">
            <v>42964</v>
          </cell>
          <cell r="E154">
            <v>19955</v>
          </cell>
          <cell r="F154">
            <v>3926</v>
          </cell>
          <cell r="G154">
            <v>9263</v>
          </cell>
          <cell r="H154">
            <v>6257</v>
          </cell>
          <cell r="I154">
            <v>2374</v>
          </cell>
          <cell r="J154">
            <v>343</v>
          </cell>
          <cell r="K154">
            <v>7223</v>
          </cell>
          <cell r="L154">
            <v>5317</v>
          </cell>
          <cell r="M154">
            <v>2597</v>
          </cell>
          <cell r="N154">
            <v>42964</v>
          </cell>
          <cell r="O154">
            <v>33408</v>
          </cell>
          <cell r="P154">
            <v>17698</v>
          </cell>
          <cell r="Q154">
            <v>16378</v>
          </cell>
          <cell r="R154">
            <v>16592</v>
          </cell>
          <cell r="S154">
            <v>98.7</v>
          </cell>
          <cell r="T154">
            <v>16264</v>
          </cell>
          <cell r="U154">
            <v>17903</v>
          </cell>
          <cell r="V154">
            <v>90.845109758141092</v>
          </cell>
          <cell r="W154">
            <v>1511</v>
          </cell>
          <cell r="X154">
            <v>114</v>
          </cell>
          <cell r="Y154">
            <v>1320</v>
          </cell>
          <cell r="Z154">
            <v>280</v>
          </cell>
          <cell r="AA154">
            <v>52</v>
          </cell>
          <cell r="AB154">
            <v>9556</v>
          </cell>
          <cell r="AC154">
            <v>5977</v>
          </cell>
          <cell r="AD154">
            <v>2317</v>
          </cell>
          <cell r="AE154" t="str">
            <v>-</v>
          </cell>
          <cell r="AF154" t="str">
            <v>-</v>
          </cell>
          <cell r="AG154">
            <v>503</v>
          </cell>
          <cell r="AH154" t="str">
            <v>-</v>
          </cell>
          <cell r="AI154" t="str">
            <v>-</v>
          </cell>
          <cell r="AJ154">
            <v>13060</v>
          </cell>
          <cell r="AK154" t="str">
            <v>-</v>
          </cell>
          <cell r="AL154">
            <v>322</v>
          </cell>
          <cell r="AM154" t="str">
            <v>-</v>
          </cell>
          <cell r="AN154">
            <v>12738</v>
          </cell>
          <cell r="AO154">
            <v>55671</v>
          </cell>
          <cell r="AP154">
            <v>42645</v>
          </cell>
          <cell r="AQ154">
            <v>6672</v>
          </cell>
          <cell r="AR154">
            <v>5392</v>
          </cell>
          <cell r="AS154">
            <v>12705</v>
          </cell>
          <cell r="AT154">
            <v>14541</v>
          </cell>
          <cell r="AU154">
            <v>9338</v>
          </cell>
          <cell r="AV154">
            <v>3284</v>
          </cell>
          <cell r="AW154">
            <v>1453</v>
          </cell>
          <cell r="AX154">
            <v>7156</v>
          </cell>
          <cell r="AY154">
            <v>5378</v>
          </cell>
          <cell r="AZ154">
            <v>2851</v>
          </cell>
          <cell r="BA154">
            <v>42645</v>
          </cell>
          <cell r="BB154">
            <v>10559</v>
          </cell>
          <cell r="BC154">
            <v>2527</v>
          </cell>
          <cell r="BD154">
            <v>585</v>
          </cell>
          <cell r="BE154">
            <v>24574</v>
          </cell>
          <cell r="BF154">
            <v>1177</v>
          </cell>
          <cell r="BG154">
            <v>87</v>
          </cell>
          <cell r="BH154">
            <v>726</v>
          </cell>
          <cell r="BI154">
            <v>5522</v>
          </cell>
          <cell r="BJ154">
            <v>13026</v>
          </cell>
          <cell r="BK154">
            <v>13026</v>
          </cell>
          <cell r="BL154" t="str">
            <v>-</v>
          </cell>
          <cell r="BM154" t="str">
            <v>-</v>
          </cell>
          <cell r="BN154">
            <v>319</v>
          </cell>
          <cell r="BO154">
            <v>319</v>
          </cell>
          <cell r="BP154">
            <v>360</v>
          </cell>
          <cell r="BQ154">
            <v>3543</v>
          </cell>
          <cell r="BR154">
            <v>426</v>
          </cell>
          <cell r="BS154">
            <v>373.3</v>
          </cell>
          <cell r="BT154">
            <v>10.3</v>
          </cell>
          <cell r="BU154" t="str">
            <v>-</v>
          </cell>
          <cell r="BV154" t="str">
            <v>-</v>
          </cell>
          <cell r="BW154" t="str">
            <v>-</v>
          </cell>
          <cell r="BX154" t="str">
            <v>-</v>
          </cell>
          <cell r="BY154">
            <v>14.7</v>
          </cell>
          <cell r="BZ154" t="str">
            <v>-</v>
          </cell>
          <cell r="CA154" t="str">
            <v>-</v>
          </cell>
          <cell r="CB154" t="str">
            <v>-</v>
          </cell>
          <cell r="CC154" t="str">
            <v>-</v>
          </cell>
          <cell r="CD154" t="str">
            <v>-</v>
          </cell>
          <cell r="CE154" t="str">
            <v>-</v>
          </cell>
          <cell r="CF154" t="str">
            <v>-</v>
          </cell>
          <cell r="CG154">
            <v>27.6</v>
          </cell>
          <cell r="CH154">
            <v>19185</v>
          </cell>
          <cell r="CI154">
            <v>17650</v>
          </cell>
          <cell r="CJ154">
            <v>983</v>
          </cell>
          <cell r="CK154" t="str">
            <v>-</v>
          </cell>
          <cell r="CL154" t="str">
            <v>-</v>
          </cell>
          <cell r="CM154" t="str">
            <v>-</v>
          </cell>
          <cell r="CN154" t="str">
            <v>-</v>
          </cell>
          <cell r="CO154">
            <v>374</v>
          </cell>
          <cell r="CP154" t="str">
            <v>..</v>
          </cell>
          <cell r="CQ154" t="str">
            <v>-</v>
          </cell>
          <cell r="CR154" t="str">
            <v>-</v>
          </cell>
          <cell r="CS154" t="str">
            <v>-</v>
          </cell>
          <cell r="CT154" t="str">
            <v>-</v>
          </cell>
          <cell r="CU154" t="str">
            <v>-</v>
          </cell>
          <cell r="CV154" t="str">
            <v>-</v>
          </cell>
        </row>
        <row r="155">
          <cell r="A155" t="str">
            <v>לקיה</v>
          </cell>
          <cell r="B155" t="str">
            <v>1060</v>
          </cell>
          <cell r="C155">
            <v>67517</v>
          </cell>
          <cell r="D155">
            <v>60026</v>
          </cell>
          <cell r="E155">
            <v>19866</v>
          </cell>
          <cell r="F155">
            <v>441</v>
          </cell>
          <cell r="G155">
            <v>37810</v>
          </cell>
          <cell r="H155">
            <v>25692</v>
          </cell>
          <cell r="I155">
            <v>9650</v>
          </cell>
          <cell r="J155">
            <v>2110</v>
          </cell>
          <cell r="K155">
            <v>120</v>
          </cell>
          <cell r="L155">
            <v>120</v>
          </cell>
          <cell r="M155">
            <v>1789</v>
          </cell>
          <cell r="N155">
            <v>60026</v>
          </cell>
          <cell r="O155">
            <v>6284</v>
          </cell>
          <cell r="P155">
            <v>1420</v>
          </cell>
          <cell r="Q155">
            <v>1307</v>
          </cell>
          <cell r="R155">
            <v>11248</v>
          </cell>
          <cell r="S155">
            <v>11.6</v>
          </cell>
          <cell r="T155">
            <v>702</v>
          </cell>
          <cell r="U155">
            <v>6402</v>
          </cell>
          <cell r="V155">
            <v>10.965323336457358</v>
          </cell>
          <cell r="W155">
            <v>2202</v>
          </cell>
          <cell r="X155">
            <v>605</v>
          </cell>
          <cell r="Y155">
            <v>113</v>
          </cell>
          <cell r="Z155">
            <v>214</v>
          </cell>
          <cell r="AA155">
            <v>19</v>
          </cell>
          <cell r="AB155">
            <v>53742</v>
          </cell>
          <cell r="AC155">
            <v>26577</v>
          </cell>
          <cell r="AD155">
            <v>9467</v>
          </cell>
          <cell r="AE155">
            <v>15477</v>
          </cell>
          <cell r="AF155" t="str">
            <v>-</v>
          </cell>
          <cell r="AG155">
            <v>705</v>
          </cell>
          <cell r="AH155" t="str">
            <v>-</v>
          </cell>
          <cell r="AI155" t="str">
            <v>-</v>
          </cell>
          <cell r="AJ155">
            <v>7491</v>
          </cell>
          <cell r="AK155">
            <v>8</v>
          </cell>
          <cell r="AL155">
            <v>6883</v>
          </cell>
          <cell r="AM155" t="str">
            <v>-</v>
          </cell>
          <cell r="AN155">
            <v>600</v>
          </cell>
          <cell r="AO155">
            <v>67134</v>
          </cell>
          <cell r="AP155">
            <v>57980</v>
          </cell>
          <cell r="AQ155">
            <v>4509</v>
          </cell>
          <cell r="AR155">
            <v>5654</v>
          </cell>
          <cell r="AS155">
            <v>5243</v>
          </cell>
          <cell r="AT155">
            <v>44118</v>
          </cell>
          <cell r="AU155">
            <v>29648</v>
          </cell>
          <cell r="AV155">
            <v>11579</v>
          </cell>
          <cell r="AW155">
            <v>2814</v>
          </cell>
          <cell r="AX155" t="str">
            <v>-</v>
          </cell>
          <cell r="AY155" t="str">
            <v>-</v>
          </cell>
          <cell r="AZ155">
            <v>2965</v>
          </cell>
          <cell r="BA155">
            <v>57980</v>
          </cell>
          <cell r="BB155">
            <v>19662</v>
          </cell>
          <cell r="BC155">
            <v>11943</v>
          </cell>
          <cell r="BD155">
            <v>1953</v>
          </cell>
          <cell r="BE155">
            <v>21563</v>
          </cell>
          <cell r="BF155">
            <v>786</v>
          </cell>
          <cell r="BG155">
            <v>79</v>
          </cell>
          <cell r="BH155">
            <v>208</v>
          </cell>
          <cell r="BI155">
            <v>15682</v>
          </cell>
          <cell r="BJ155">
            <v>9154</v>
          </cell>
          <cell r="BK155">
            <v>8057</v>
          </cell>
          <cell r="BL155" t="str">
            <v>-</v>
          </cell>
          <cell r="BM155">
            <v>1097</v>
          </cell>
          <cell r="BN155">
            <v>2046</v>
          </cell>
          <cell r="BO155">
            <v>2046</v>
          </cell>
          <cell r="BP155">
            <v>-7587</v>
          </cell>
          <cell r="BQ155">
            <v>9268</v>
          </cell>
          <cell r="BR155">
            <v>176.5</v>
          </cell>
          <cell r="BS155">
            <v>167.2</v>
          </cell>
          <cell r="BT155">
            <v>6.3</v>
          </cell>
          <cell r="BU155">
            <v>1.1000000000000001</v>
          </cell>
          <cell r="BV155" t="str">
            <v>-</v>
          </cell>
          <cell r="BW155" t="str">
            <v>-</v>
          </cell>
          <cell r="BX155" t="str">
            <v>-</v>
          </cell>
          <cell r="BY155" t="str">
            <v>-</v>
          </cell>
          <cell r="BZ155" t="str">
            <v>-</v>
          </cell>
          <cell r="CA155" t="str">
            <v>-</v>
          </cell>
          <cell r="CB155">
            <v>0.3</v>
          </cell>
          <cell r="CC155" t="str">
            <v>-</v>
          </cell>
          <cell r="CD155" t="str">
            <v>-</v>
          </cell>
          <cell r="CE155" t="str">
            <v>-</v>
          </cell>
          <cell r="CF155" t="str">
            <v>-</v>
          </cell>
          <cell r="CG155">
            <v>1.5</v>
          </cell>
          <cell r="CH155">
            <v>6336</v>
          </cell>
          <cell r="CI155">
            <v>5830</v>
          </cell>
          <cell r="CJ155">
            <v>433</v>
          </cell>
          <cell r="CK155">
            <v>34</v>
          </cell>
          <cell r="CL155" t="str">
            <v>-</v>
          </cell>
          <cell r="CM155" t="str">
            <v>-</v>
          </cell>
          <cell r="CN155" t="str">
            <v>-</v>
          </cell>
          <cell r="CO155" t="str">
            <v>-</v>
          </cell>
          <cell r="CP155" t="str">
            <v>..</v>
          </cell>
          <cell r="CQ155" t="str">
            <v>-</v>
          </cell>
          <cell r="CR155">
            <v>0</v>
          </cell>
          <cell r="CS155" t="str">
            <v>-</v>
          </cell>
          <cell r="CT155" t="str">
            <v>-</v>
          </cell>
          <cell r="CU155" t="str">
            <v>-</v>
          </cell>
          <cell r="CV155" t="str">
            <v>-</v>
          </cell>
        </row>
        <row r="156">
          <cell r="A156" t="str">
            <v>מבשרת ציון</v>
          </cell>
          <cell r="B156" t="str">
            <v>1015</v>
          </cell>
          <cell r="C156">
            <v>180416</v>
          </cell>
          <cell r="D156">
            <v>141448</v>
          </cell>
          <cell r="E156">
            <v>90251</v>
          </cell>
          <cell r="F156">
            <v>6416</v>
          </cell>
          <cell r="G156">
            <v>43776</v>
          </cell>
          <cell r="H156">
            <v>27670</v>
          </cell>
          <cell r="I156">
            <v>11574</v>
          </cell>
          <cell r="J156">
            <v>4509</v>
          </cell>
          <cell r="K156">
            <v>333</v>
          </cell>
          <cell r="L156">
            <v>19</v>
          </cell>
          <cell r="M156">
            <v>672</v>
          </cell>
          <cell r="N156">
            <v>141448</v>
          </cell>
          <cell r="O156">
            <v>95088</v>
          </cell>
          <cell r="P156">
            <v>68696</v>
          </cell>
          <cell r="Q156">
            <v>54313</v>
          </cell>
          <cell r="R156">
            <v>71223</v>
          </cell>
          <cell r="S156">
            <v>76.3</v>
          </cell>
          <cell r="T156">
            <v>49730</v>
          </cell>
          <cell r="U156">
            <v>62929</v>
          </cell>
          <cell r="V156">
            <v>79.025568497830889</v>
          </cell>
          <cell r="W156">
            <v>8309</v>
          </cell>
          <cell r="X156">
            <v>4583</v>
          </cell>
          <cell r="Y156">
            <v>14383</v>
          </cell>
          <cell r="Z156">
            <v>3841</v>
          </cell>
          <cell r="AA156">
            <v>469</v>
          </cell>
          <cell r="AB156">
            <v>46360</v>
          </cell>
          <cell r="AC156">
            <v>22338</v>
          </cell>
          <cell r="AD156">
            <v>10861</v>
          </cell>
          <cell r="AE156">
            <v>11568</v>
          </cell>
          <cell r="AF156" t="str">
            <v>-</v>
          </cell>
          <cell r="AG156">
            <v>145</v>
          </cell>
          <cell r="AH156" t="str">
            <v>-</v>
          </cell>
          <cell r="AI156" t="str">
            <v>-</v>
          </cell>
          <cell r="AJ156">
            <v>38968</v>
          </cell>
          <cell r="AK156" t="str">
            <v>-</v>
          </cell>
          <cell r="AL156">
            <v>11587</v>
          </cell>
          <cell r="AM156" t="str">
            <v>-</v>
          </cell>
          <cell r="AN156">
            <v>27381</v>
          </cell>
          <cell r="AO156">
            <v>168548</v>
          </cell>
          <cell r="AP156">
            <v>141402</v>
          </cell>
          <cell r="AQ156">
            <v>5785</v>
          </cell>
          <cell r="AR156">
            <v>16580</v>
          </cell>
          <cell r="AS156">
            <v>26448</v>
          </cell>
          <cell r="AT156">
            <v>77496</v>
          </cell>
          <cell r="AU156">
            <v>49681</v>
          </cell>
          <cell r="AV156">
            <v>16439</v>
          </cell>
          <cell r="AW156">
            <v>9949</v>
          </cell>
          <cell r="AX156">
            <v>1240</v>
          </cell>
          <cell r="AY156" t="str">
            <v>-</v>
          </cell>
          <cell r="AZ156">
            <v>19638</v>
          </cell>
          <cell r="BA156">
            <v>141402</v>
          </cell>
          <cell r="BB156">
            <v>50663</v>
          </cell>
          <cell r="BC156">
            <v>19565</v>
          </cell>
          <cell r="BD156">
            <v>3564</v>
          </cell>
          <cell r="BE156">
            <v>44228</v>
          </cell>
          <cell r="BF156">
            <v>5622</v>
          </cell>
          <cell r="BG156">
            <v>751</v>
          </cell>
          <cell r="BH156">
            <v>1944</v>
          </cell>
          <cell r="BI156">
            <v>38194</v>
          </cell>
          <cell r="BJ156">
            <v>27146</v>
          </cell>
          <cell r="BK156">
            <v>20778</v>
          </cell>
          <cell r="BL156" t="str">
            <v>-</v>
          </cell>
          <cell r="BM156">
            <v>6368</v>
          </cell>
          <cell r="BN156">
            <v>46</v>
          </cell>
          <cell r="BO156">
            <v>46</v>
          </cell>
          <cell r="BP156">
            <v>-27209</v>
          </cell>
          <cell r="BQ156">
            <v>22232</v>
          </cell>
          <cell r="BR156">
            <v>1101.3</v>
          </cell>
          <cell r="BS156">
            <v>1003.2</v>
          </cell>
          <cell r="BT156">
            <v>57.6</v>
          </cell>
          <cell r="BU156">
            <v>1.8</v>
          </cell>
          <cell r="BV156">
            <v>1.2</v>
          </cell>
          <cell r="BW156" t="str">
            <v>-</v>
          </cell>
          <cell r="BX156" t="str">
            <v>-</v>
          </cell>
          <cell r="BY156">
            <v>36.799999999999997</v>
          </cell>
          <cell r="BZ156" t="str">
            <v>-</v>
          </cell>
          <cell r="CA156">
            <v>0.2</v>
          </cell>
          <cell r="CB156" t="str">
            <v>-</v>
          </cell>
          <cell r="CC156" t="str">
            <v>-</v>
          </cell>
          <cell r="CD156" t="str">
            <v>-</v>
          </cell>
          <cell r="CE156" t="str">
            <v>-</v>
          </cell>
          <cell r="CF156" t="str">
            <v>-</v>
          </cell>
          <cell r="CG156">
            <v>0.6</v>
          </cell>
          <cell r="CH156">
            <v>79196</v>
          </cell>
          <cell r="CI156">
            <v>61438</v>
          </cell>
          <cell r="CJ156">
            <v>14396</v>
          </cell>
          <cell r="CK156">
            <v>310</v>
          </cell>
          <cell r="CL156">
            <v>1747</v>
          </cell>
          <cell r="CM156" t="str">
            <v>-</v>
          </cell>
          <cell r="CN156" t="str">
            <v>-</v>
          </cell>
          <cell r="CO156">
            <v>1076</v>
          </cell>
          <cell r="CP156" t="str">
            <v>..</v>
          </cell>
          <cell r="CQ156">
            <v>50</v>
          </cell>
          <cell r="CR156" t="str">
            <v>-</v>
          </cell>
          <cell r="CS156" t="str">
            <v>-</v>
          </cell>
          <cell r="CT156" t="str">
            <v>-</v>
          </cell>
          <cell r="CU156" t="str">
            <v>-</v>
          </cell>
          <cell r="CV156" t="str">
            <v>-</v>
          </cell>
        </row>
        <row r="157">
          <cell r="A157" t="str">
            <v>מגאר</v>
          </cell>
          <cell r="B157" t="str">
            <v>0481</v>
          </cell>
          <cell r="C157">
            <v>150923</v>
          </cell>
          <cell r="D157">
            <v>132220</v>
          </cell>
          <cell r="E157">
            <v>49678</v>
          </cell>
          <cell r="F157">
            <v>2710</v>
          </cell>
          <cell r="G157">
            <v>72655</v>
          </cell>
          <cell r="H157">
            <v>57249</v>
          </cell>
          <cell r="I157">
            <v>11606</v>
          </cell>
          <cell r="J157">
            <v>3773</v>
          </cell>
          <cell r="K157">
            <v>213</v>
          </cell>
          <cell r="L157">
            <v>197</v>
          </cell>
          <cell r="M157">
            <v>6964</v>
          </cell>
          <cell r="N157">
            <v>132220</v>
          </cell>
          <cell r="O157">
            <v>28948</v>
          </cell>
          <cell r="P157">
            <v>15032</v>
          </cell>
          <cell r="Q157">
            <v>10891</v>
          </cell>
          <cell r="R157">
            <v>40449</v>
          </cell>
          <cell r="S157">
            <v>26.9</v>
          </cell>
          <cell r="T157">
            <v>10146</v>
          </cell>
          <cell r="U157">
            <v>19017</v>
          </cell>
          <cell r="V157">
            <v>53.352263764000632</v>
          </cell>
          <cell r="W157">
            <v>6442</v>
          </cell>
          <cell r="X157">
            <v>745</v>
          </cell>
          <cell r="Y157">
            <v>4141</v>
          </cell>
          <cell r="Z157">
            <v>333</v>
          </cell>
          <cell r="AA157">
            <v>67</v>
          </cell>
          <cell r="AB157">
            <v>103272</v>
          </cell>
          <cell r="AC157">
            <v>56370</v>
          </cell>
          <cell r="AD157">
            <v>10971</v>
          </cell>
          <cell r="AE157">
            <v>24787</v>
          </cell>
          <cell r="AF157" t="str">
            <v>-</v>
          </cell>
          <cell r="AG157">
            <v>1039</v>
          </cell>
          <cell r="AH157">
            <v>4590</v>
          </cell>
          <cell r="AI157" t="str">
            <v>-</v>
          </cell>
          <cell r="AJ157">
            <v>18703</v>
          </cell>
          <cell r="AK157" t="str">
            <v>-</v>
          </cell>
          <cell r="AL157">
            <v>15106</v>
          </cell>
          <cell r="AM157">
            <v>829</v>
          </cell>
          <cell r="AN157">
            <v>2768</v>
          </cell>
          <cell r="AO157">
            <v>156632</v>
          </cell>
          <cell r="AP157">
            <v>132164</v>
          </cell>
          <cell r="AQ157">
            <v>5937</v>
          </cell>
          <cell r="AR157">
            <v>12362</v>
          </cell>
          <cell r="AS157">
            <v>15000</v>
          </cell>
          <cell r="AT157">
            <v>83818</v>
          </cell>
          <cell r="AU157">
            <v>62285</v>
          </cell>
          <cell r="AV157">
            <v>15783</v>
          </cell>
          <cell r="AW157">
            <v>4963</v>
          </cell>
          <cell r="AX157">
            <v>1791</v>
          </cell>
          <cell r="AY157" t="str">
            <v>-</v>
          </cell>
          <cell r="AZ157">
            <v>19193</v>
          </cell>
          <cell r="BA157">
            <v>132164</v>
          </cell>
          <cell r="BB157">
            <v>66803</v>
          </cell>
          <cell r="BC157">
            <v>42059</v>
          </cell>
          <cell r="BD157">
            <v>5323</v>
          </cell>
          <cell r="BE157">
            <v>24001</v>
          </cell>
          <cell r="BF157">
            <v>3560</v>
          </cell>
          <cell r="BG157">
            <v>1335</v>
          </cell>
          <cell r="BH157">
            <v>4710</v>
          </cell>
          <cell r="BI157">
            <v>31755</v>
          </cell>
          <cell r="BJ157">
            <v>24468</v>
          </cell>
          <cell r="BK157">
            <v>19397</v>
          </cell>
          <cell r="BL157">
            <v>829</v>
          </cell>
          <cell r="BM157">
            <v>4242</v>
          </cell>
          <cell r="BN157">
            <v>56</v>
          </cell>
          <cell r="BO157">
            <v>56</v>
          </cell>
          <cell r="BP157">
            <v>-8646</v>
          </cell>
          <cell r="BQ157">
            <v>17582</v>
          </cell>
          <cell r="BR157">
            <v>985.3</v>
          </cell>
          <cell r="BS157">
            <v>535.70000000000005</v>
          </cell>
          <cell r="BT157">
            <v>45.1</v>
          </cell>
          <cell r="BU157">
            <v>3.8</v>
          </cell>
          <cell r="BV157">
            <v>0.6</v>
          </cell>
          <cell r="BW157">
            <v>0.1</v>
          </cell>
          <cell r="BX157" t="str">
            <v>-</v>
          </cell>
          <cell r="BY157">
            <v>188</v>
          </cell>
          <cell r="BZ157">
            <v>176.5</v>
          </cell>
          <cell r="CA157" t="str">
            <v>-</v>
          </cell>
          <cell r="CB157" t="str">
            <v>-</v>
          </cell>
          <cell r="CC157" t="str">
            <v>-</v>
          </cell>
          <cell r="CD157" t="str">
            <v>-</v>
          </cell>
          <cell r="CE157" t="str">
            <v>-</v>
          </cell>
          <cell r="CF157" t="str">
            <v>-</v>
          </cell>
          <cell r="CG157">
            <v>35.4</v>
          </cell>
          <cell r="CH157">
            <v>24752</v>
          </cell>
          <cell r="CI157">
            <v>18160</v>
          </cell>
          <cell r="CJ157">
            <v>3007</v>
          </cell>
          <cell r="CK157">
            <v>220</v>
          </cell>
          <cell r="CL157">
            <v>282</v>
          </cell>
          <cell r="CM157">
            <v>5</v>
          </cell>
          <cell r="CN157" t="str">
            <v>-</v>
          </cell>
          <cell r="CO157">
            <v>2074</v>
          </cell>
          <cell r="CP157">
            <v>600.1</v>
          </cell>
          <cell r="CQ157" t="str">
            <v>-</v>
          </cell>
          <cell r="CR157" t="str">
            <v>-</v>
          </cell>
          <cell r="CS157" t="str">
            <v>-</v>
          </cell>
          <cell r="CT157" t="str">
            <v>-</v>
          </cell>
          <cell r="CU157" t="str">
            <v>-</v>
          </cell>
          <cell r="CV157" t="str">
            <v>-</v>
          </cell>
        </row>
        <row r="158">
          <cell r="A158" t="str">
            <v>מג'ד אל-כרום</v>
          </cell>
          <cell r="B158" t="str">
            <v>0516</v>
          </cell>
          <cell r="C158">
            <v>111799</v>
          </cell>
          <cell r="D158">
            <v>90314</v>
          </cell>
          <cell r="E158">
            <v>39881</v>
          </cell>
          <cell r="F158">
            <v>297</v>
          </cell>
          <cell r="G158">
            <v>44539</v>
          </cell>
          <cell r="H158">
            <v>37005</v>
          </cell>
          <cell r="I158">
            <v>7101</v>
          </cell>
          <cell r="J158">
            <v>433</v>
          </cell>
          <cell r="K158">
            <v>1470</v>
          </cell>
          <cell r="L158">
            <v>188</v>
          </cell>
          <cell r="M158">
            <v>4127</v>
          </cell>
          <cell r="N158">
            <v>90314</v>
          </cell>
          <cell r="O158">
            <v>21530</v>
          </cell>
          <cell r="P158">
            <v>12494</v>
          </cell>
          <cell r="Q158">
            <v>8609</v>
          </cell>
          <cell r="R158">
            <v>17338</v>
          </cell>
          <cell r="S158">
            <v>49.7</v>
          </cell>
          <cell r="T158">
            <v>7376</v>
          </cell>
          <cell r="U158">
            <v>14615</v>
          </cell>
          <cell r="V158">
            <v>50.468696544645908</v>
          </cell>
          <cell r="W158">
            <v>5800</v>
          </cell>
          <cell r="X158">
            <v>1233</v>
          </cell>
          <cell r="Y158">
            <v>3885</v>
          </cell>
          <cell r="Z158">
            <v>232</v>
          </cell>
          <cell r="AA158">
            <v>11</v>
          </cell>
          <cell r="AB158">
            <v>68784</v>
          </cell>
          <cell r="AC158">
            <v>36773</v>
          </cell>
          <cell r="AD158">
            <v>7017</v>
          </cell>
          <cell r="AE158">
            <v>20601</v>
          </cell>
          <cell r="AF158" t="str">
            <v>-</v>
          </cell>
          <cell r="AG158">
            <v>582</v>
          </cell>
          <cell r="AH158">
            <v>3300</v>
          </cell>
          <cell r="AI158" t="str">
            <v>-</v>
          </cell>
          <cell r="AJ158">
            <v>21485</v>
          </cell>
          <cell r="AK158" t="str">
            <v>-</v>
          </cell>
          <cell r="AL158">
            <v>13947</v>
          </cell>
          <cell r="AM158">
            <v>6668</v>
          </cell>
          <cell r="AN158">
            <v>870</v>
          </cell>
          <cell r="AO158">
            <v>115856</v>
          </cell>
          <cell r="AP158">
            <v>89925</v>
          </cell>
          <cell r="AQ158">
            <v>5969</v>
          </cell>
          <cell r="AR158">
            <v>8313</v>
          </cell>
          <cell r="AS158">
            <v>7716</v>
          </cell>
          <cell r="AT158">
            <v>55379</v>
          </cell>
          <cell r="AU158">
            <v>41343</v>
          </cell>
          <cell r="AV158">
            <v>11182</v>
          </cell>
          <cell r="AW158">
            <v>2532</v>
          </cell>
          <cell r="AX158">
            <v>1478</v>
          </cell>
          <cell r="AY158">
            <v>196</v>
          </cell>
          <cell r="AZ158">
            <v>17039</v>
          </cell>
          <cell r="BA158">
            <v>89925</v>
          </cell>
          <cell r="BB158">
            <v>38542</v>
          </cell>
          <cell r="BC158">
            <v>25862</v>
          </cell>
          <cell r="BD158">
            <v>3255</v>
          </cell>
          <cell r="BE158">
            <v>16542</v>
          </cell>
          <cell r="BF158">
            <v>3925</v>
          </cell>
          <cell r="BG158">
            <v>529</v>
          </cell>
          <cell r="BH158">
            <v>7210</v>
          </cell>
          <cell r="BI158">
            <v>23177</v>
          </cell>
          <cell r="BJ158">
            <v>25931</v>
          </cell>
          <cell r="BK158">
            <v>17724</v>
          </cell>
          <cell r="BL158">
            <v>6668</v>
          </cell>
          <cell r="BM158">
            <v>1539</v>
          </cell>
          <cell r="BN158">
            <v>389</v>
          </cell>
          <cell r="BO158">
            <v>389</v>
          </cell>
          <cell r="BP158">
            <v>-14509</v>
          </cell>
          <cell r="BQ158">
            <v>25550</v>
          </cell>
          <cell r="BR158">
            <v>573.4</v>
          </cell>
          <cell r="BS158">
            <v>435.4</v>
          </cell>
          <cell r="BT158">
            <v>40.1</v>
          </cell>
          <cell r="BU158">
            <v>6.7</v>
          </cell>
          <cell r="BV158">
            <v>0.2</v>
          </cell>
          <cell r="BW158" t="str">
            <v>-</v>
          </cell>
          <cell r="BX158" t="str">
            <v>-</v>
          </cell>
          <cell r="BY158">
            <v>63</v>
          </cell>
          <cell r="BZ158" t="str">
            <v>-</v>
          </cell>
          <cell r="CA158">
            <v>3.3</v>
          </cell>
          <cell r="CB158" t="str">
            <v>-</v>
          </cell>
          <cell r="CC158" t="str">
            <v>-</v>
          </cell>
          <cell r="CD158" t="str">
            <v>-</v>
          </cell>
          <cell r="CE158" t="str">
            <v>-</v>
          </cell>
          <cell r="CF158" t="str">
            <v>-</v>
          </cell>
          <cell r="CG158">
            <v>24.9</v>
          </cell>
          <cell r="CH158">
            <v>19527</v>
          </cell>
          <cell r="CI158">
            <v>14777</v>
          </cell>
          <cell r="CJ158">
            <v>3162</v>
          </cell>
          <cell r="CK158">
            <v>298</v>
          </cell>
          <cell r="CL158">
            <v>121</v>
          </cell>
          <cell r="CM158" t="str">
            <v>-</v>
          </cell>
          <cell r="CN158" t="str">
            <v>-</v>
          </cell>
          <cell r="CO158">
            <v>506</v>
          </cell>
          <cell r="CP158" t="str">
            <v>..</v>
          </cell>
          <cell r="CQ158">
            <v>20</v>
          </cell>
          <cell r="CR158" t="str">
            <v>-</v>
          </cell>
          <cell r="CS158" t="str">
            <v>-</v>
          </cell>
          <cell r="CT158" t="str">
            <v>-</v>
          </cell>
          <cell r="CU158" t="str">
            <v>-</v>
          </cell>
          <cell r="CV158" t="str">
            <v>-</v>
          </cell>
        </row>
        <row r="159">
          <cell r="A159" t="str">
            <v>מגדל</v>
          </cell>
          <cell r="B159" t="str">
            <v>0065</v>
          </cell>
          <cell r="C159">
            <v>32752</v>
          </cell>
          <cell r="D159">
            <v>17712</v>
          </cell>
          <cell r="E159">
            <v>11007</v>
          </cell>
          <cell r="F159">
            <v>1260</v>
          </cell>
          <cell r="G159">
            <v>4052</v>
          </cell>
          <cell r="H159">
            <v>2259</v>
          </cell>
          <cell r="I159">
            <v>1707</v>
          </cell>
          <cell r="J159">
            <v>86</v>
          </cell>
          <cell r="K159">
            <v>1082</v>
          </cell>
          <cell r="L159">
            <v>196</v>
          </cell>
          <cell r="M159">
            <v>311</v>
          </cell>
          <cell r="N159">
            <v>17712</v>
          </cell>
          <cell r="O159">
            <v>10847</v>
          </cell>
          <cell r="P159">
            <v>6291</v>
          </cell>
          <cell r="Q159">
            <v>4608</v>
          </cell>
          <cell r="R159">
            <v>4628</v>
          </cell>
          <cell r="S159">
            <v>99.6</v>
          </cell>
          <cell r="T159">
            <v>4169</v>
          </cell>
          <cell r="U159">
            <v>5861</v>
          </cell>
          <cell r="V159">
            <v>71.131206278792007</v>
          </cell>
          <cell r="W159">
            <v>1262</v>
          </cell>
          <cell r="X159">
            <v>439</v>
          </cell>
          <cell r="Y159">
            <v>1683</v>
          </cell>
          <cell r="Z159">
            <v>261</v>
          </cell>
          <cell r="AA159">
            <v>102</v>
          </cell>
          <cell r="AB159">
            <v>6865</v>
          </cell>
          <cell r="AC159">
            <v>1998</v>
          </cell>
          <cell r="AD159">
            <v>1605</v>
          </cell>
          <cell r="AE159">
            <v>3224</v>
          </cell>
          <cell r="AF159" t="str">
            <v>-</v>
          </cell>
          <cell r="AG159">
            <v>8</v>
          </cell>
          <cell r="AH159" t="str">
            <v>-</v>
          </cell>
          <cell r="AI159" t="str">
            <v>-</v>
          </cell>
          <cell r="AJ159">
            <v>15040</v>
          </cell>
          <cell r="AK159" t="str">
            <v>-</v>
          </cell>
          <cell r="AL159">
            <v>298</v>
          </cell>
          <cell r="AM159" t="str">
            <v>-</v>
          </cell>
          <cell r="AN159">
            <v>14742</v>
          </cell>
          <cell r="AO159">
            <v>22711</v>
          </cell>
          <cell r="AP159">
            <v>17593</v>
          </cell>
          <cell r="AQ159">
            <v>9322</v>
          </cell>
          <cell r="AR159">
            <v>3317</v>
          </cell>
          <cell r="AS159">
            <v>3958</v>
          </cell>
          <cell r="AT159">
            <v>6664</v>
          </cell>
          <cell r="AU159">
            <v>3462</v>
          </cell>
          <cell r="AV159">
            <v>2234</v>
          </cell>
          <cell r="AW159">
            <v>664</v>
          </cell>
          <cell r="AX159">
            <v>983</v>
          </cell>
          <cell r="AY159">
            <v>203</v>
          </cell>
          <cell r="AZ159">
            <v>2671</v>
          </cell>
          <cell r="BA159">
            <v>17593</v>
          </cell>
          <cell r="BB159">
            <v>5206</v>
          </cell>
          <cell r="BC159">
            <v>894</v>
          </cell>
          <cell r="BD159">
            <v>570</v>
          </cell>
          <cell r="BE159">
            <v>4749</v>
          </cell>
          <cell r="BF159">
            <v>1051</v>
          </cell>
          <cell r="BG159">
            <v>116</v>
          </cell>
          <cell r="BH159">
            <v>181</v>
          </cell>
          <cell r="BI159">
            <v>6290</v>
          </cell>
          <cell r="BJ159">
            <v>5118</v>
          </cell>
          <cell r="BK159">
            <v>3163</v>
          </cell>
          <cell r="BL159" t="str">
            <v>-</v>
          </cell>
          <cell r="BM159">
            <v>1955</v>
          </cell>
          <cell r="BN159">
            <v>119</v>
          </cell>
          <cell r="BO159">
            <v>119</v>
          </cell>
          <cell r="BP159">
            <v>-2559</v>
          </cell>
          <cell r="BQ159">
            <v>4136</v>
          </cell>
          <cell r="BR159">
            <v>3610</v>
          </cell>
          <cell r="BS159">
            <v>118.8</v>
          </cell>
          <cell r="BT159">
            <v>9.9</v>
          </cell>
          <cell r="BU159">
            <v>1.1000000000000001</v>
          </cell>
          <cell r="BV159" t="str">
            <v>-</v>
          </cell>
          <cell r="BW159">
            <v>3.3</v>
          </cell>
          <cell r="BX159">
            <v>5.5</v>
          </cell>
          <cell r="BY159">
            <v>23.6</v>
          </cell>
          <cell r="BZ159">
            <v>9</v>
          </cell>
          <cell r="CA159">
            <v>3435.8</v>
          </cell>
          <cell r="CB159" t="str">
            <v>-</v>
          </cell>
          <cell r="CC159" t="str">
            <v>-</v>
          </cell>
          <cell r="CD159" t="str">
            <v>-</v>
          </cell>
          <cell r="CE159" t="str">
            <v>-</v>
          </cell>
          <cell r="CF159" t="str">
            <v>-</v>
          </cell>
          <cell r="CG159">
            <v>3.2</v>
          </cell>
          <cell r="CH159">
            <v>7333</v>
          </cell>
          <cell r="CI159">
            <v>5045</v>
          </cell>
          <cell r="CJ159">
            <v>872</v>
          </cell>
          <cell r="CK159">
            <v>87</v>
          </cell>
          <cell r="CL159" t="str">
            <v>-</v>
          </cell>
          <cell r="CM159">
            <v>171</v>
          </cell>
          <cell r="CN159">
            <v>136</v>
          </cell>
          <cell r="CO159">
            <v>671</v>
          </cell>
          <cell r="CP159">
            <v>58</v>
          </cell>
          <cell r="CQ159">
            <v>92</v>
          </cell>
          <cell r="CR159" t="str">
            <v>-</v>
          </cell>
          <cell r="CS159" t="str">
            <v>-</v>
          </cell>
          <cell r="CT159" t="str">
            <v>-</v>
          </cell>
          <cell r="CU159" t="str">
            <v>-</v>
          </cell>
          <cell r="CV159" t="str">
            <v>-</v>
          </cell>
        </row>
        <row r="160">
          <cell r="A160" t="str">
            <v>מג'דל שמס</v>
          </cell>
          <cell r="B160" t="str">
            <v>4201</v>
          </cell>
          <cell r="C160">
            <v>96765</v>
          </cell>
          <cell r="D160">
            <v>75129</v>
          </cell>
          <cell r="E160">
            <v>27190</v>
          </cell>
          <cell r="F160">
            <v>1611</v>
          </cell>
          <cell r="G160">
            <v>22777</v>
          </cell>
          <cell r="H160">
            <v>16477</v>
          </cell>
          <cell r="I160">
            <v>5404</v>
          </cell>
          <cell r="J160">
            <v>896</v>
          </cell>
          <cell r="K160">
            <v>22789</v>
          </cell>
          <cell r="L160">
            <v>15</v>
          </cell>
          <cell r="M160">
            <v>762</v>
          </cell>
          <cell r="N160">
            <v>75129</v>
          </cell>
          <cell r="O160">
            <v>39845</v>
          </cell>
          <cell r="P160">
            <v>9465</v>
          </cell>
          <cell r="Q160">
            <v>6629</v>
          </cell>
          <cell r="R160">
            <v>63996</v>
          </cell>
          <cell r="S160">
            <v>10.4</v>
          </cell>
          <cell r="T160">
            <v>5007</v>
          </cell>
          <cell r="U160">
            <v>12005</v>
          </cell>
          <cell r="V160">
            <v>41.707621824239901</v>
          </cell>
          <cell r="W160">
            <v>3735</v>
          </cell>
          <cell r="X160">
            <v>1622</v>
          </cell>
          <cell r="Y160">
            <v>2836</v>
          </cell>
          <cell r="Z160">
            <v>959</v>
          </cell>
          <cell r="AA160">
            <v>269</v>
          </cell>
          <cell r="AB160">
            <v>35284</v>
          </cell>
          <cell r="AC160">
            <v>15252</v>
          </cell>
          <cell r="AD160">
            <v>5134</v>
          </cell>
          <cell r="AE160">
            <v>12820</v>
          </cell>
          <cell r="AF160">
            <v>296</v>
          </cell>
          <cell r="AG160">
            <v>619</v>
          </cell>
          <cell r="AH160" t="str">
            <v>-</v>
          </cell>
          <cell r="AI160" t="str">
            <v>-</v>
          </cell>
          <cell r="AJ160">
            <v>21636</v>
          </cell>
          <cell r="AK160" t="str">
            <v>-</v>
          </cell>
          <cell r="AL160">
            <v>10703</v>
          </cell>
          <cell r="AM160">
            <v>4170</v>
          </cell>
          <cell r="AN160">
            <v>6763</v>
          </cell>
          <cell r="AO160">
            <v>109192</v>
          </cell>
          <cell r="AP160">
            <v>87479</v>
          </cell>
          <cell r="AQ160">
            <v>8003</v>
          </cell>
          <cell r="AR160">
            <v>8703</v>
          </cell>
          <cell r="AS160">
            <v>10925</v>
          </cell>
          <cell r="AT160">
            <v>31002</v>
          </cell>
          <cell r="AU160">
            <v>22336</v>
          </cell>
          <cell r="AV160">
            <v>7333</v>
          </cell>
          <cell r="AW160">
            <v>833</v>
          </cell>
          <cell r="AX160">
            <v>23455</v>
          </cell>
          <cell r="AY160">
            <v>168</v>
          </cell>
          <cell r="AZ160">
            <v>13394</v>
          </cell>
          <cell r="BA160">
            <v>87479</v>
          </cell>
          <cell r="BB160">
            <v>18642</v>
          </cell>
          <cell r="BC160">
            <v>8625</v>
          </cell>
          <cell r="BD160">
            <v>1656</v>
          </cell>
          <cell r="BE160">
            <v>22232</v>
          </cell>
          <cell r="BF160">
            <v>2723</v>
          </cell>
          <cell r="BG160">
            <v>328</v>
          </cell>
          <cell r="BH160">
            <v>7847</v>
          </cell>
          <cell r="BI160">
            <v>35707</v>
          </cell>
          <cell r="BJ160">
            <v>21713</v>
          </cell>
          <cell r="BK160">
            <v>14410</v>
          </cell>
          <cell r="BL160">
            <v>4170</v>
          </cell>
          <cell r="BM160">
            <v>3133</v>
          </cell>
          <cell r="BN160">
            <v>-12350</v>
          </cell>
          <cell r="BO160">
            <v>-12350</v>
          </cell>
          <cell r="BP160">
            <v>-9721</v>
          </cell>
          <cell r="BQ160">
            <v>16396</v>
          </cell>
          <cell r="BR160">
            <v>2783.4</v>
          </cell>
          <cell r="BS160">
            <v>311.39999999999998</v>
          </cell>
          <cell r="BT160">
            <v>36.700000000000003</v>
          </cell>
          <cell r="BU160">
            <v>12.7</v>
          </cell>
          <cell r="BV160">
            <v>0.4</v>
          </cell>
          <cell r="BW160">
            <v>1.8</v>
          </cell>
          <cell r="BX160">
            <v>46.1</v>
          </cell>
          <cell r="BY160">
            <v>23.4</v>
          </cell>
          <cell r="BZ160" t="str">
            <v>-</v>
          </cell>
          <cell r="CA160">
            <v>2351</v>
          </cell>
          <cell r="CB160" t="str">
            <v>-</v>
          </cell>
          <cell r="CC160" t="str">
            <v>-</v>
          </cell>
          <cell r="CD160" t="str">
            <v>-</v>
          </cell>
          <cell r="CE160" t="str">
            <v>-</v>
          </cell>
          <cell r="CF160" t="str">
            <v>-</v>
          </cell>
          <cell r="CG160" t="str">
            <v>-</v>
          </cell>
          <cell r="CH160">
            <v>14512</v>
          </cell>
          <cell r="CI160">
            <v>10568</v>
          </cell>
          <cell r="CJ160">
            <v>2444</v>
          </cell>
          <cell r="CK160">
            <v>469</v>
          </cell>
          <cell r="CL160">
            <v>210</v>
          </cell>
          <cell r="CM160">
            <v>69</v>
          </cell>
          <cell r="CN160">
            <v>498</v>
          </cell>
          <cell r="CO160">
            <v>160</v>
          </cell>
          <cell r="CP160" t="str">
            <v>..</v>
          </cell>
          <cell r="CQ160">
            <v>96</v>
          </cell>
          <cell r="CR160" t="str">
            <v>-</v>
          </cell>
          <cell r="CS160" t="str">
            <v>-</v>
          </cell>
          <cell r="CT160" t="str">
            <v>-</v>
          </cell>
          <cell r="CU160" t="str">
            <v>-</v>
          </cell>
          <cell r="CV160" t="str">
            <v>-</v>
          </cell>
        </row>
        <row r="161">
          <cell r="A161" t="str">
            <v>מזכרת בתיה</v>
          </cell>
          <cell r="B161" t="str">
            <v>0028</v>
          </cell>
          <cell r="C161">
            <v>110645</v>
          </cell>
          <cell r="D161">
            <v>74547</v>
          </cell>
          <cell r="E161">
            <v>38063</v>
          </cell>
          <cell r="F161">
            <v>5787</v>
          </cell>
          <cell r="G161">
            <v>27642</v>
          </cell>
          <cell r="H161">
            <v>21476</v>
          </cell>
          <cell r="I161">
            <v>5958</v>
          </cell>
          <cell r="J161">
            <v>208</v>
          </cell>
          <cell r="K161">
            <v>1948</v>
          </cell>
          <cell r="L161">
            <v>114</v>
          </cell>
          <cell r="M161">
            <v>1107</v>
          </cell>
          <cell r="N161">
            <v>74547</v>
          </cell>
          <cell r="O161">
            <v>48218</v>
          </cell>
          <cell r="P161">
            <v>31803</v>
          </cell>
          <cell r="Q161">
            <v>25321</v>
          </cell>
          <cell r="R161">
            <v>26812</v>
          </cell>
          <cell r="S161">
            <v>94.4</v>
          </cell>
          <cell r="T161">
            <v>24641</v>
          </cell>
          <cell r="U161">
            <v>26592</v>
          </cell>
          <cell r="V161">
            <v>92.663206979542721</v>
          </cell>
          <cell r="W161">
            <v>1350</v>
          </cell>
          <cell r="X161">
            <v>680</v>
          </cell>
          <cell r="Y161">
            <v>6482</v>
          </cell>
          <cell r="Z161">
            <v>3915</v>
          </cell>
          <cell r="AA161">
            <v>287</v>
          </cell>
          <cell r="AB161">
            <v>26329</v>
          </cell>
          <cell r="AC161">
            <v>16955</v>
          </cell>
          <cell r="AD161">
            <v>5671</v>
          </cell>
          <cell r="AE161">
            <v>2979</v>
          </cell>
          <cell r="AF161" t="str">
            <v>-</v>
          </cell>
          <cell r="AG161">
            <v>39</v>
          </cell>
          <cell r="AH161" t="str">
            <v>-</v>
          </cell>
          <cell r="AI161" t="str">
            <v>-</v>
          </cell>
          <cell r="AJ161">
            <v>36098</v>
          </cell>
          <cell r="AK161" t="str">
            <v>-</v>
          </cell>
          <cell r="AL161">
            <v>4463</v>
          </cell>
          <cell r="AM161">
            <v>5000</v>
          </cell>
          <cell r="AN161">
            <v>26635</v>
          </cell>
          <cell r="AO161">
            <v>90985</v>
          </cell>
          <cell r="AP161">
            <v>73105</v>
          </cell>
          <cell r="AQ161">
            <v>5163</v>
          </cell>
          <cell r="AR161">
            <v>7630</v>
          </cell>
          <cell r="AS161">
            <v>19254</v>
          </cell>
          <cell r="AT161">
            <v>38447</v>
          </cell>
          <cell r="AU161">
            <v>28177</v>
          </cell>
          <cell r="AV161">
            <v>7813</v>
          </cell>
          <cell r="AW161">
            <v>1589</v>
          </cell>
          <cell r="AX161">
            <v>1877</v>
          </cell>
          <cell r="AY161" t="str">
            <v>-</v>
          </cell>
          <cell r="AZ161">
            <v>5897</v>
          </cell>
          <cell r="BA161">
            <v>73105</v>
          </cell>
          <cell r="BB161">
            <v>23416</v>
          </cell>
          <cell r="BC161">
            <v>12331</v>
          </cell>
          <cell r="BD161">
            <v>1626</v>
          </cell>
          <cell r="BE161">
            <v>32804</v>
          </cell>
          <cell r="BF161">
            <v>1619</v>
          </cell>
          <cell r="BG161">
            <v>268</v>
          </cell>
          <cell r="BH161">
            <v>212</v>
          </cell>
          <cell r="BI161">
            <v>14786</v>
          </cell>
          <cell r="BJ161">
            <v>17880</v>
          </cell>
          <cell r="BK161">
            <v>9010</v>
          </cell>
          <cell r="BL161" t="str">
            <v>-</v>
          </cell>
          <cell r="BM161">
            <v>8870</v>
          </cell>
          <cell r="BN161">
            <v>1442</v>
          </cell>
          <cell r="BO161">
            <v>1442</v>
          </cell>
          <cell r="BP161">
            <v>-15037</v>
          </cell>
          <cell r="BQ161">
            <v>15707</v>
          </cell>
          <cell r="BR161">
            <v>3917.6</v>
          </cell>
          <cell r="BS161">
            <v>526.20000000000005</v>
          </cell>
          <cell r="BT161">
            <v>22</v>
          </cell>
          <cell r="BU161">
            <v>20</v>
          </cell>
          <cell r="BV161">
            <v>0.4</v>
          </cell>
          <cell r="BW161" t="str">
            <v>-</v>
          </cell>
          <cell r="BX161">
            <v>0.8</v>
          </cell>
          <cell r="BY161">
            <v>78</v>
          </cell>
          <cell r="BZ161" t="str">
            <v>-</v>
          </cell>
          <cell r="CA161">
            <v>3035.7</v>
          </cell>
          <cell r="CB161">
            <v>9.9</v>
          </cell>
          <cell r="CC161" t="str">
            <v>-</v>
          </cell>
          <cell r="CD161" t="str">
            <v>-</v>
          </cell>
          <cell r="CE161" t="str">
            <v>-</v>
          </cell>
          <cell r="CF161" t="str">
            <v>-</v>
          </cell>
          <cell r="CG161">
            <v>224.6</v>
          </cell>
          <cell r="CH161">
            <v>34545</v>
          </cell>
          <cell r="CI161">
            <v>27090</v>
          </cell>
          <cell r="CJ161">
            <v>2711</v>
          </cell>
          <cell r="CK161">
            <v>1370</v>
          </cell>
          <cell r="CL161">
            <v>324</v>
          </cell>
          <cell r="CM161" t="str">
            <v>-</v>
          </cell>
          <cell r="CN161">
            <v>21</v>
          </cell>
          <cell r="CO161">
            <v>1492</v>
          </cell>
          <cell r="CP161" t="str">
            <v>..</v>
          </cell>
          <cell r="CQ161">
            <v>180</v>
          </cell>
          <cell r="CR161">
            <v>366</v>
          </cell>
          <cell r="CS161" t="str">
            <v>-</v>
          </cell>
          <cell r="CT161" t="str">
            <v>-</v>
          </cell>
          <cell r="CU161" t="str">
            <v>-</v>
          </cell>
          <cell r="CV161" t="str">
            <v>-</v>
          </cell>
        </row>
        <row r="162">
          <cell r="A162" t="str">
            <v>מזרעה</v>
          </cell>
          <cell r="B162" t="str">
            <v>0517</v>
          </cell>
          <cell r="C162">
            <v>35421</v>
          </cell>
          <cell r="D162">
            <v>20329</v>
          </cell>
          <cell r="E162">
            <v>11581</v>
          </cell>
          <cell r="F162">
            <v>399</v>
          </cell>
          <cell r="G162">
            <v>8125</v>
          </cell>
          <cell r="H162">
            <v>4671</v>
          </cell>
          <cell r="I162">
            <v>2740</v>
          </cell>
          <cell r="J162">
            <v>714</v>
          </cell>
          <cell r="K162" t="str">
            <v>-</v>
          </cell>
          <cell r="L162" t="str">
            <v>-</v>
          </cell>
          <cell r="M162">
            <v>224</v>
          </cell>
          <cell r="N162">
            <v>20329</v>
          </cell>
          <cell r="O162">
            <v>5033</v>
          </cell>
          <cell r="P162">
            <v>3066</v>
          </cell>
          <cell r="Q162">
            <v>1705</v>
          </cell>
          <cell r="R162">
            <v>3860</v>
          </cell>
          <cell r="S162">
            <v>44.2</v>
          </cell>
          <cell r="T162">
            <v>1530</v>
          </cell>
          <cell r="U162">
            <v>3233</v>
          </cell>
          <cell r="V162">
            <v>47.324466439839156</v>
          </cell>
          <cell r="W162">
            <v>1146</v>
          </cell>
          <cell r="X162">
            <v>175</v>
          </cell>
          <cell r="Y162">
            <v>1361</v>
          </cell>
          <cell r="Z162">
            <v>150</v>
          </cell>
          <cell r="AA162">
            <v>16</v>
          </cell>
          <cell r="AB162">
            <v>15296</v>
          </cell>
          <cell r="AC162">
            <v>4422</v>
          </cell>
          <cell r="AD162">
            <v>2430</v>
          </cell>
          <cell r="AE162">
            <v>7231</v>
          </cell>
          <cell r="AF162" t="str">
            <v>-</v>
          </cell>
          <cell r="AG162">
            <v>137</v>
          </cell>
          <cell r="AH162" t="str">
            <v>-</v>
          </cell>
          <cell r="AI162" t="str">
            <v>-</v>
          </cell>
          <cell r="AJ162">
            <v>15092</v>
          </cell>
          <cell r="AK162" t="str">
            <v>-</v>
          </cell>
          <cell r="AL162">
            <v>11179</v>
          </cell>
          <cell r="AM162" t="str">
            <v>-</v>
          </cell>
          <cell r="AN162">
            <v>3913</v>
          </cell>
          <cell r="AO162">
            <v>38145</v>
          </cell>
          <cell r="AP162">
            <v>20368</v>
          </cell>
          <cell r="AQ162">
            <v>5393</v>
          </cell>
          <cell r="AR162">
            <v>3743</v>
          </cell>
          <cell r="AS162">
            <v>2819</v>
          </cell>
          <cell r="AT162">
            <v>11968</v>
          </cell>
          <cell r="AU162">
            <v>6166</v>
          </cell>
          <cell r="AV162">
            <v>3967</v>
          </cell>
          <cell r="AW162">
            <v>1629</v>
          </cell>
          <cell r="AX162" t="str">
            <v>-</v>
          </cell>
          <cell r="AY162" t="str">
            <v>-</v>
          </cell>
          <cell r="AZ162">
            <v>1838</v>
          </cell>
          <cell r="BA162">
            <v>20368</v>
          </cell>
          <cell r="BB162">
            <v>8553</v>
          </cell>
          <cell r="BC162">
            <v>3081</v>
          </cell>
          <cell r="BD162">
            <v>1124</v>
          </cell>
          <cell r="BE162">
            <v>5253</v>
          </cell>
          <cell r="BF162">
            <v>778</v>
          </cell>
          <cell r="BG162">
            <v>78</v>
          </cell>
          <cell r="BH162">
            <v>187</v>
          </cell>
          <cell r="BI162">
            <v>5519</v>
          </cell>
          <cell r="BJ162">
            <v>17777</v>
          </cell>
          <cell r="BK162">
            <v>15915</v>
          </cell>
          <cell r="BL162" t="str">
            <v>-</v>
          </cell>
          <cell r="BM162">
            <v>1862</v>
          </cell>
          <cell r="BN162">
            <v>-39</v>
          </cell>
          <cell r="BO162">
            <v>-39</v>
          </cell>
          <cell r="BP162">
            <v>149</v>
          </cell>
          <cell r="BQ162">
            <v>2902</v>
          </cell>
          <cell r="BR162">
            <v>126.4</v>
          </cell>
          <cell r="BS162">
            <v>89.4</v>
          </cell>
          <cell r="BT162">
            <v>8.8000000000000007</v>
          </cell>
          <cell r="BU162">
            <v>10.1</v>
          </cell>
          <cell r="BV162" t="str">
            <v>-</v>
          </cell>
          <cell r="BW162" t="str">
            <v>-</v>
          </cell>
          <cell r="BX162">
            <v>1.3</v>
          </cell>
          <cell r="BY162">
            <v>10.6</v>
          </cell>
          <cell r="BZ162">
            <v>0.9</v>
          </cell>
          <cell r="CA162">
            <v>0.4</v>
          </cell>
          <cell r="CB162" t="str">
            <v>-</v>
          </cell>
          <cell r="CC162" t="str">
            <v>-</v>
          </cell>
          <cell r="CD162" t="str">
            <v>-</v>
          </cell>
          <cell r="CE162" t="str">
            <v>-</v>
          </cell>
          <cell r="CF162" t="str">
            <v>-</v>
          </cell>
          <cell r="CG162">
            <v>5</v>
          </cell>
          <cell r="CH162">
            <v>4683</v>
          </cell>
          <cell r="CI162">
            <v>3083</v>
          </cell>
          <cell r="CJ162">
            <v>884</v>
          </cell>
          <cell r="CK162">
            <v>539</v>
          </cell>
          <cell r="CL162" t="str">
            <v>-</v>
          </cell>
          <cell r="CM162" t="str">
            <v>-</v>
          </cell>
          <cell r="CN162">
            <v>57</v>
          </cell>
          <cell r="CO162">
            <v>93</v>
          </cell>
          <cell r="CP162">
            <v>16.2</v>
          </cell>
          <cell r="CQ162">
            <v>4</v>
          </cell>
          <cell r="CR162" t="str">
            <v>-</v>
          </cell>
          <cell r="CS162" t="str">
            <v>-</v>
          </cell>
          <cell r="CT162" t="str">
            <v>-</v>
          </cell>
          <cell r="CU162" t="str">
            <v>-</v>
          </cell>
          <cell r="CV162" t="str">
            <v>-</v>
          </cell>
        </row>
        <row r="163">
          <cell r="A163" t="str">
            <v>מטולה</v>
          </cell>
          <cell r="B163" t="str">
            <v>0043</v>
          </cell>
          <cell r="C163">
            <v>16184</v>
          </cell>
          <cell r="D163">
            <v>14340</v>
          </cell>
          <cell r="E163">
            <v>8642</v>
          </cell>
          <cell r="F163">
            <v>620</v>
          </cell>
          <cell r="G163">
            <v>3981</v>
          </cell>
          <cell r="H163">
            <v>2805</v>
          </cell>
          <cell r="I163">
            <v>816</v>
          </cell>
          <cell r="J163">
            <v>360</v>
          </cell>
          <cell r="K163">
            <v>275</v>
          </cell>
          <cell r="L163">
            <v>1</v>
          </cell>
          <cell r="M163">
            <v>822</v>
          </cell>
          <cell r="N163">
            <v>14340</v>
          </cell>
          <cell r="O163">
            <v>8025</v>
          </cell>
          <cell r="P163">
            <v>5840</v>
          </cell>
          <cell r="Q163">
            <v>3261</v>
          </cell>
          <cell r="R163">
            <v>4002</v>
          </cell>
          <cell r="S163">
            <v>81.5</v>
          </cell>
          <cell r="T163">
            <v>2972</v>
          </cell>
          <cell r="U163">
            <v>3818</v>
          </cell>
          <cell r="V163">
            <v>77.841801990570985</v>
          </cell>
          <cell r="W163">
            <v>668</v>
          </cell>
          <cell r="X163">
            <v>289</v>
          </cell>
          <cell r="Y163">
            <v>2579</v>
          </cell>
          <cell r="Z163">
            <v>372</v>
          </cell>
          <cell r="AA163">
            <v>8</v>
          </cell>
          <cell r="AB163">
            <v>6315</v>
          </cell>
          <cell r="AC163">
            <v>2386</v>
          </cell>
          <cell r="AD163">
            <v>825</v>
          </cell>
          <cell r="AE163">
            <v>1534</v>
          </cell>
          <cell r="AF163" t="str">
            <v>-</v>
          </cell>
          <cell r="AG163">
            <v>519</v>
          </cell>
          <cell r="AH163">
            <v>450</v>
          </cell>
          <cell r="AI163" t="str">
            <v>-</v>
          </cell>
          <cell r="AJ163">
            <v>1844</v>
          </cell>
          <cell r="AK163" t="str">
            <v>-</v>
          </cell>
          <cell r="AL163">
            <v>628</v>
          </cell>
          <cell r="AM163">
            <v>450</v>
          </cell>
          <cell r="AN163">
            <v>766</v>
          </cell>
          <cell r="AO163">
            <v>16819</v>
          </cell>
          <cell r="AP163">
            <v>13961</v>
          </cell>
          <cell r="AQ163">
            <v>8689</v>
          </cell>
          <cell r="AR163">
            <v>2912</v>
          </cell>
          <cell r="AS163">
            <v>2710</v>
          </cell>
          <cell r="AT163">
            <v>5568</v>
          </cell>
          <cell r="AU163">
            <v>3343</v>
          </cell>
          <cell r="AV163">
            <v>1095</v>
          </cell>
          <cell r="AW163">
            <v>813</v>
          </cell>
          <cell r="AX163" t="str">
            <v>-</v>
          </cell>
          <cell r="AY163" t="str">
            <v>-</v>
          </cell>
          <cell r="AZ163">
            <v>2771</v>
          </cell>
          <cell r="BA163">
            <v>13961</v>
          </cell>
          <cell r="BB163">
            <v>4349</v>
          </cell>
          <cell r="BC163">
            <v>1104</v>
          </cell>
          <cell r="BD163">
            <v>291</v>
          </cell>
          <cell r="BE163">
            <v>3554</v>
          </cell>
          <cell r="BF163">
            <v>815</v>
          </cell>
          <cell r="BG163">
            <v>181</v>
          </cell>
          <cell r="BH163">
            <v>541</v>
          </cell>
          <cell r="BI163">
            <v>4521</v>
          </cell>
          <cell r="BJ163">
            <v>2858</v>
          </cell>
          <cell r="BK163">
            <v>2230</v>
          </cell>
          <cell r="BL163">
            <v>450</v>
          </cell>
          <cell r="BM163">
            <v>178</v>
          </cell>
          <cell r="BN163">
            <v>379</v>
          </cell>
          <cell r="BO163">
            <v>379</v>
          </cell>
          <cell r="BP163">
            <v>-360</v>
          </cell>
          <cell r="BQ163">
            <v>4214</v>
          </cell>
          <cell r="BR163">
            <v>5289.8</v>
          </cell>
          <cell r="BS163">
            <v>98.3</v>
          </cell>
          <cell r="BT163">
            <v>3.2</v>
          </cell>
          <cell r="BU163">
            <v>17.399999999999999</v>
          </cell>
          <cell r="BV163">
            <v>0.1</v>
          </cell>
          <cell r="BW163">
            <v>11.8</v>
          </cell>
          <cell r="BX163">
            <v>1.5</v>
          </cell>
          <cell r="BY163">
            <v>130</v>
          </cell>
          <cell r="BZ163" t="str">
            <v>-</v>
          </cell>
          <cell r="CA163">
            <v>5009</v>
          </cell>
          <cell r="CB163" t="str">
            <v>-</v>
          </cell>
          <cell r="CC163" t="str">
            <v>-</v>
          </cell>
          <cell r="CD163" t="str">
            <v>-</v>
          </cell>
          <cell r="CE163" t="str">
            <v>-</v>
          </cell>
          <cell r="CF163" t="str">
            <v>-</v>
          </cell>
          <cell r="CG163">
            <v>18.5</v>
          </cell>
          <cell r="CH163">
            <v>6266</v>
          </cell>
          <cell r="CI163">
            <v>3915</v>
          </cell>
          <cell r="CJ163">
            <v>248</v>
          </cell>
          <cell r="CK163">
            <v>570</v>
          </cell>
          <cell r="CL163">
            <v>34</v>
          </cell>
          <cell r="CM163">
            <v>532</v>
          </cell>
          <cell r="CN163">
            <v>5</v>
          </cell>
          <cell r="CO163">
            <v>368</v>
          </cell>
          <cell r="CP163" t="str">
            <v>..</v>
          </cell>
          <cell r="CQ163">
            <v>235</v>
          </cell>
          <cell r="CR163" t="str">
            <v>-</v>
          </cell>
          <cell r="CS163" t="str">
            <v>-</v>
          </cell>
          <cell r="CT163" t="str">
            <v>-</v>
          </cell>
          <cell r="CU163" t="str">
            <v>-</v>
          </cell>
          <cell r="CV163" t="str">
            <v>-</v>
          </cell>
        </row>
        <row r="164">
          <cell r="A164" t="str">
            <v>מיתר</v>
          </cell>
          <cell r="B164" t="str">
            <v>1268</v>
          </cell>
          <cell r="C164">
            <v>64492</v>
          </cell>
          <cell r="D164">
            <v>55130</v>
          </cell>
          <cell r="E164">
            <v>27291</v>
          </cell>
          <cell r="F164">
            <v>6269</v>
          </cell>
          <cell r="G164">
            <v>12688</v>
          </cell>
          <cell r="H164">
            <v>9805</v>
          </cell>
          <cell r="I164">
            <v>2159</v>
          </cell>
          <cell r="J164">
            <v>724</v>
          </cell>
          <cell r="K164">
            <v>8529</v>
          </cell>
          <cell r="L164">
            <v>7910</v>
          </cell>
          <cell r="M164">
            <v>353</v>
          </cell>
          <cell r="N164">
            <v>55130</v>
          </cell>
          <cell r="O164">
            <v>42263</v>
          </cell>
          <cell r="P164">
            <v>24751</v>
          </cell>
          <cell r="Q164">
            <v>22303</v>
          </cell>
          <cell r="R164">
            <v>22396</v>
          </cell>
          <cell r="S164">
            <v>99.6</v>
          </cell>
          <cell r="T164">
            <v>21956</v>
          </cell>
          <cell r="U164">
            <v>23240</v>
          </cell>
          <cell r="V164">
            <v>94.475043029259894</v>
          </cell>
          <cell r="W164">
            <v>1628</v>
          </cell>
          <cell r="X164">
            <v>347</v>
          </cell>
          <cell r="Y164">
            <v>2448</v>
          </cell>
          <cell r="Z164">
            <v>775</v>
          </cell>
          <cell r="AA164">
            <v>81</v>
          </cell>
          <cell r="AB164">
            <v>12867</v>
          </cell>
          <cell r="AC164">
            <v>8876</v>
          </cell>
          <cell r="AD164">
            <v>2078</v>
          </cell>
          <cell r="AE164" t="str">
            <v>-</v>
          </cell>
          <cell r="AF164" t="str">
            <v>-</v>
          </cell>
          <cell r="AG164">
            <v>909</v>
          </cell>
          <cell r="AH164" t="str">
            <v>-</v>
          </cell>
          <cell r="AI164" t="str">
            <v>-</v>
          </cell>
          <cell r="AJ164">
            <v>9362</v>
          </cell>
          <cell r="AK164" t="str">
            <v>-</v>
          </cell>
          <cell r="AL164">
            <v>1938</v>
          </cell>
          <cell r="AM164">
            <v>2000</v>
          </cell>
          <cell r="AN164">
            <v>5424</v>
          </cell>
          <cell r="AO164">
            <v>77491</v>
          </cell>
          <cell r="AP164">
            <v>57582</v>
          </cell>
          <cell r="AQ164">
            <v>7431</v>
          </cell>
          <cell r="AR164">
            <v>8404</v>
          </cell>
          <cell r="AS164">
            <v>15740</v>
          </cell>
          <cell r="AT164">
            <v>20989</v>
          </cell>
          <cell r="AU164">
            <v>15306</v>
          </cell>
          <cell r="AV164">
            <v>2832</v>
          </cell>
          <cell r="AW164">
            <v>2256</v>
          </cell>
          <cell r="AX164">
            <v>7183</v>
          </cell>
          <cell r="AY164">
            <v>6247</v>
          </cell>
          <cell r="AZ164">
            <v>5266</v>
          </cell>
          <cell r="BA164">
            <v>57582</v>
          </cell>
          <cell r="BB164">
            <v>16583</v>
          </cell>
          <cell r="BC164">
            <v>6923</v>
          </cell>
          <cell r="BD164">
            <v>659</v>
          </cell>
          <cell r="BE164">
            <v>25400</v>
          </cell>
          <cell r="BF164">
            <v>2679</v>
          </cell>
          <cell r="BG164">
            <v>195</v>
          </cell>
          <cell r="BH164">
            <v>1697</v>
          </cell>
          <cell r="BI164">
            <v>11028</v>
          </cell>
          <cell r="BJ164">
            <v>19909</v>
          </cell>
          <cell r="BK164">
            <v>18472</v>
          </cell>
          <cell r="BL164" t="str">
            <v>-</v>
          </cell>
          <cell r="BM164">
            <v>1437</v>
          </cell>
          <cell r="BN164">
            <v>-2452</v>
          </cell>
          <cell r="BO164">
            <v>-2452</v>
          </cell>
          <cell r="BP164">
            <v>-11495</v>
          </cell>
          <cell r="BQ164">
            <v>16285</v>
          </cell>
          <cell r="BR164">
            <v>503.8</v>
          </cell>
          <cell r="BS164">
            <v>418.7</v>
          </cell>
          <cell r="BT164">
            <v>5.5</v>
          </cell>
          <cell r="BU164" t="str">
            <v>-</v>
          </cell>
          <cell r="BV164">
            <v>0.2</v>
          </cell>
          <cell r="BW164" t="str">
            <v>-</v>
          </cell>
          <cell r="BX164" t="str">
            <v>-</v>
          </cell>
          <cell r="BY164">
            <v>64.099999999999994</v>
          </cell>
          <cell r="BZ164">
            <v>3</v>
          </cell>
          <cell r="CA164">
            <v>6.2</v>
          </cell>
          <cell r="CB164" t="str">
            <v>-</v>
          </cell>
          <cell r="CC164" t="str">
            <v>-</v>
          </cell>
          <cell r="CD164" t="str">
            <v>-</v>
          </cell>
          <cell r="CE164" t="str">
            <v>-</v>
          </cell>
          <cell r="CF164" t="str">
            <v>-</v>
          </cell>
          <cell r="CG164">
            <v>6</v>
          </cell>
          <cell r="CH164">
            <v>24818</v>
          </cell>
          <cell r="CI164">
            <v>22763</v>
          </cell>
          <cell r="CJ164">
            <v>742</v>
          </cell>
          <cell r="CK164" t="str">
            <v>-</v>
          </cell>
          <cell r="CL164">
            <v>174</v>
          </cell>
          <cell r="CM164" t="str">
            <v>-</v>
          </cell>
          <cell r="CN164" t="str">
            <v>-</v>
          </cell>
          <cell r="CO164">
            <v>746</v>
          </cell>
          <cell r="CP164">
            <v>20.399999999999999</v>
          </cell>
          <cell r="CQ164">
            <v>202</v>
          </cell>
          <cell r="CR164" t="str">
            <v>-</v>
          </cell>
          <cell r="CS164" t="str">
            <v>-</v>
          </cell>
          <cell r="CT164" t="str">
            <v>-</v>
          </cell>
          <cell r="CU164" t="str">
            <v>-</v>
          </cell>
          <cell r="CV164" t="str">
            <v>-</v>
          </cell>
        </row>
        <row r="165">
          <cell r="A165" t="str">
            <v>מסעדה</v>
          </cell>
          <cell r="B165" t="str">
            <v>4203</v>
          </cell>
          <cell r="C165">
            <v>43118</v>
          </cell>
          <cell r="D165">
            <v>32016</v>
          </cell>
          <cell r="E165">
            <v>14361</v>
          </cell>
          <cell r="F165">
            <v>209</v>
          </cell>
          <cell r="G165">
            <v>9765</v>
          </cell>
          <cell r="H165">
            <v>6379</v>
          </cell>
          <cell r="I165">
            <v>3150</v>
          </cell>
          <cell r="J165">
            <v>236</v>
          </cell>
          <cell r="K165">
            <v>7619</v>
          </cell>
          <cell r="L165">
            <v>5</v>
          </cell>
          <cell r="M165">
            <v>62</v>
          </cell>
          <cell r="N165">
            <v>32016</v>
          </cell>
          <cell r="O165">
            <v>13617</v>
          </cell>
          <cell r="P165">
            <v>3245</v>
          </cell>
          <cell r="Q165">
            <v>2138</v>
          </cell>
          <cell r="R165">
            <v>5252</v>
          </cell>
          <cell r="S165">
            <v>40.700000000000003</v>
          </cell>
          <cell r="T165">
            <v>1605</v>
          </cell>
          <cell r="U165">
            <v>3145</v>
          </cell>
          <cell r="V165">
            <v>51.033386327503969</v>
          </cell>
          <cell r="W165">
            <v>1803</v>
          </cell>
          <cell r="X165">
            <v>533</v>
          </cell>
          <cell r="Y165">
            <v>1107</v>
          </cell>
          <cell r="Z165">
            <v>148</v>
          </cell>
          <cell r="AA165">
            <v>36</v>
          </cell>
          <cell r="AB165">
            <v>18399</v>
          </cell>
          <cell r="AC165">
            <v>6313</v>
          </cell>
          <cell r="AD165">
            <v>3114</v>
          </cell>
          <cell r="AE165">
            <v>7515</v>
          </cell>
          <cell r="AF165" t="str">
            <v>-</v>
          </cell>
          <cell r="AG165">
            <v>1228</v>
          </cell>
          <cell r="AH165" t="str">
            <v>-</v>
          </cell>
          <cell r="AI165" t="str">
            <v>-</v>
          </cell>
          <cell r="AJ165">
            <v>11102</v>
          </cell>
          <cell r="AK165" t="str">
            <v>-</v>
          </cell>
          <cell r="AL165">
            <v>5272</v>
          </cell>
          <cell r="AM165" t="str">
            <v>-</v>
          </cell>
          <cell r="AN165">
            <v>5830</v>
          </cell>
          <cell r="AO165">
            <v>41940</v>
          </cell>
          <cell r="AP165">
            <v>31951</v>
          </cell>
          <cell r="AQ165">
            <v>8896</v>
          </cell>
          <cell r="AR165">
            <v>4232</v>
          </cell>
          <cell r="AS165">
            <v>3586</v>
          </cell>
          <cell r="AT165">
            <v>14447</v>
          </cell>
          <cell r="AU165">
            <v>8942</v>
          </cell>
          <cell r="AV165">
            <v>4492</v>
          </cell>
          <cell r="AW165">
            <v>838</v>
          </cell>
          <cell r="AX165">
            <v>6363</v>
          </cell>
          <cell r="AY165" t="str">
            <v>-</v>
          </cell>
          <cell r="AZ165">
            <v>3323</v>
          </cell>
          <cell r="BA165">
            <v>31951</v>
          </cell>
          <cell r="BB165">
            <v>10813</v>
          </cell>
          <cell r="BC165">
            <v>5065</v>
          </cell>
          <cell r="BD165">
            <v>1013</v>
          </cell>
          <cell r="BE165">
            <v>12191</v>
          </cell>
          <cell r="BF165">
            <v>852</v>
          </cell>
          <cell r="BG165">
            <v>76</v>
          </cell>
          <cell r="BH165">
            <v>129</v>
          </cell>
          <cell r="BI165">
            <v>7890</v>
          </cell>
          <cell r="BJ165">
            <v>9989</v>
          </cell>
          <cell r="BK165">
            <v>7576</v>
          </cell>
          <cell r="BL165" t="str">
            <v>-</v>
          </cell>
          <cell r="BM165">
            <v>2413</v>
          </cell>
          <cell r="BN165">
            <v>65</v>
          </cell>
          <cell r="BO165">
            <v>65</v>
          </cell>
          <cell r="BP165">
            <v>5518</v>
          </cell>
          <cell r="BQ165">
            <v>3081</v>
          </cell>
          <cell r="BR165">
            <v>161.6</v>
          </cell>
          <cell r="BS165">
            <v>111.3</v>
          </cell>
          <cell r="BT165">
            <v>8.1999999999999993</v>
          </cell>
          <cell r="BU165" t="str">
            <v>-</v>
          </cell>
          <cell r="BV165" t="str">
            <v>-</v>
          </cell>
          <cell r="BW165" t="str">
            <v>-</v>
          </cell>
          <cell r="BX165" t="str">
            <v>-</v>
          </cell>
          <cell r="BY165">
            <v>14.3</v>
          </cell>
          <cell r="BZ165" t="str">
            <v>-</v>
          </cell>
          <cell r="CA165">
            <v>2.2999999999999998</v>
          </cell>
          <cell r="CB165" t="str">
            <v>-</v>
          </cell>
          <cell r="CC165" t="str">
            <v>-</v>
          </cell>
          <cell r="CD165" t="str">
            <v>-</v>
          </cell>
          <cell r="CE165" t="str">
            <v>-</v>
          </cell>
          <cell r="CF165" t="str">
            <v>-</v>
          </cell>
          <cell r="CG165">
            <v>25.4</v>
          </cell>
          <cell r="CH165">
            <v>5052</v>
          </cell>
          <cell r="CI165">
            <v>3799</v>
          </cell>
          <cell r="CJ165">
            <v>551</v>
          </cell>
          <cell r="CK165" t="str">
            <v>-</v>
          </cell>
          <cell r="CL165" t="str">
            <v>-</v>
          </cell>
          <cell r="CM165" t="str">
            <v>-</v>
          </cell>
          <cell r="CN165" t="str">
            <v>-</v>
          </cell>
          <cell r="CO165">
            <v>192</v>
          </cell>
          <cell r="CP165" t="str">
            <v>..</v>
          </cell>
          <cell r="CQ165">
            <v>42</v>
          </cell>
          <cell r="CR165" t="str">
            <v>-</v>
          </cell>
          <cell r="CS165" t="str">
            <v>-</v>
          </cell>
          <cell r="CT165" t="str">
            <v>-</v>
          </cell>
          <cell r="CU165" t="str">
            <v>-</v>
          </cell>
          <cell r="CV165" t="str">
            <v>-</v>
          </cell>
        </row>
        <row r="166">
          <cell r="A166" t="str">
            <v>מעיליא</v>
          </cell>
          <cell r="B166" t="str">
            <v>0518</v>
          </cell>
          <cell r="C166">
            <v>28989</v>
          </cell>
          <cell r="D166">
            <v>24452</v>
          </cell>
          <cell r="E166">
            <v>13415</v>
          </cell>
          <cell r="F166">
            <v>498</v>
          </cell>
          <cell r="G166">
            <v>8015</v>
          </cell>
          <cell r="H166">
            <v>3655</v>
          </cell>
          <cell r="I166">
            <v>3595</v>
          </cell>
          <cell r="J166">
            <v>744</v>
          </cell>
          <cell r="K166">
            <v>2082</v>
          </cell>
          <cell r="L166" t="str">
            <v>-</v>
          </cell>
          <cell r="M166">
            <v>442</v>
          </cell>
          <cell r="N166">
            <v>24452</v>
          </cell>
          <cell r="O166">
            <v>10122</v>
          </cell>
          <cell r="P166">
            <v>5006</v>
          </cell>
          <cell r="Q166">
            <v>3223</v>
          </cell>
          <cell r="R166">
            <v>4283</v>
          </cell>
          <cell r="S166">
            <v>75.2</v>
          </cell>
          <cell r="T166">
            <v>2830</v>
          </cell>
          <cell r="U166">
            <v>4418</v>
          </cell>
          <cell r="V166">
            <v>64.056133997283837</v>
          </cell>
          <cell r="W166">
            <v>1149</v>
          </cell>
          <cell r="X166">
            <v>393</v>
          </cell>
          <cell r="Y166">
            <v>1783</v>
          </cell>
          <cell r="Z166">
            <v>429</v>
          </cell>
          <cell r="AA166">
            <v>379</v>
          </cell>
          <cell r="AB166">
            <v>14330</v>
          </cell>
          <cell r="AC166">
            <v>3485</v>
          </cell>
          <cell r="AD166">
            <v>2872</v>
          </cell>
          <cell r="AE166">
            <v>7078</v>
          </cell>
          <cell r="AF166" t="str">
            <v>-</v>
          </cell>
          <cell r="AG166">
            <v>92</v>
          </cell>
          <cell r="AH166" t="str">
            <v>-</v>
          </cell>
          <cell r="AI166" t="str">
            <v>-</v>
          </cell>
          <cell r="AJ166">
            <v>4537</v>
          </cell>
          <cell r="AK166" t="str">
            <v>-</v>
          </cell>
          <cell r="AL166">
            <v>2922</v>
          </cell>
          <cell r="AM166" t="str">
            <v>-</v>
          </cell>
          <cell r="AN166">
            <v>1615</v>
          </cell>
          <cell r="AO166">
            <v>28228</v>
          </cell>
          <cell r="AP166">
            <v>24426</v>
          </cell>
          <cell r="AQ166">
            <v>7656</v>
          </cell>
          <cell r="AR166">
            <v>3472</v>
          </cell>
          <cell r="AS166">
            <v>3962</v>
          </cell>
          <cell r="AT166">
            <v>10805</v>
          </cell>
          <cell r="AU166">
            <v>5421</v>
          </cell>
          <cell r="AV166">
            <v>4254</v>
          </cell>
          <cell r="AW166">
            <v>1103</v>
          </cell>
          <cell r="AX166">
            <v>2488</v>
          </cell>
          <cell r="AY166" t="str">
            <v>-</v>
          </cell>
          <cell r="AZ166">
            <v>3699</v>
          </cell>
          <cell r="BA166">
            <v>24426</v>
          </cell>
          <cell r="BB166">
            <v>11228</v>
          </cell>
          <cell r="BC166">
            <v>2680</v>
          </cell>
          <cell r="BD166">
            <v>2011</v>
          </cell>
          <cell r="BE166">
            <v>5793</v>
          </cell>
          <cell r="BF166">
            <v>655</v>
          </cell>
          <cell r="BG166">
            <v>134</v>
          </cell>
          <cell r="BH166">
            <v>425</v>
          </cell>
          <cell r="BI166">
            <v>6191</v>
          </cell>
          <cell r="BJ166">
            <v>3802</v>
          </cell>
          <cell r="BK166">
            <v>3502</v>
          </cell>
          <cell r="BL166" t="str">
            <v>-</v>
          </cell>
          <cell r="BM166">
            <v>300</v>
          </cell>
          <cell r="BN166">
            <v>26</v>
          </cell>
          <cell r="BO166">
            <v>26</v>
          </cell>
          <cell r="BP166">
            <v>1112</v>
          </cell>
          <cell r="BQ166">
            <v>2256</v>
          </cell>
          <cell r="BR166">
            <v>217.2</v>
          </cell>
          <cell r="BS166">
            <v>133.19999999999999</v>
          </cell>
          <cell r="BT166">
            <v>11.7</v>
          </cell>
          <cell r="BU166">
            <v>10.1</v>
          </cell>
          <cell r="BV166">
            <v>0.2</v>
          </cell>
          <cell r="BW166">
            <v>0.5</v>
          </cell>
          <cell r="BX166" t="str">
            <v>-</v>
          </cell>
          <cell r="BY166">
            <v>22.8</v>
          </cell>
          <cell r="BZ166" t="str">
            <v>-</v>
          </cell>
          <cell r="CA166">
            <v>1</v>
          </cell>
          <cell r="CB166" t="str">
            <v>-</v>
          </cell>
          <cell r="CC166" t="str">
            <v>-</v>
          </cell>
          <cell r="CD166" t="str">
            <v>-</v>
          </cell>
          <cell r="CE166" t="str">
            <v>-</v>
          </cell>
          <cell r="CF166" t="str">
            <v>-</v>
          </cell>
          <cell r="CG166">
            <v>37.700000000000003</v>
          </cell>
          <cell r="CH166">
            <v>6369</v>
          </cell>
          <cell r="CI166">
            <v>4519</v>
          </cell>
          <cell r="CJ166">
            <v>801</v>
          </cell>
          <cell r="CK166">
            <v>477</v>
          </cell>
          <cell r="CL166">
            <v>109</v>
          </cell>
          <cell r="CM166">
            <v>20</v>
          </cell>
          <cell r="CN166" t="str">
            <v>-</v>
          </cell>
          <cell r="CO166">
            <v>260</v>
          </cell>
          <cell r="CP166" t="str">
            <v>..</v>
          </cell>
          <cell r="CQ166">
            <v>0</v>
          </cell>
          <cell r="CR166" t="str">
            <v>-</v>
          </cell>
          <cell r="CS166" t="str">
            <v>-</v>
          </cell>
          <cell r="CT166" t="str">
            <v>-</v>
          </cell>
          <cell r="CU166" t="str">
            <v>-</v>
          </cell>
          <cell r="CV166" t="str">
            <v>-</v>
          </cell>
        </row>
        <row r="167">
          <cell r="A167" t="str">
            <v>מעלה אפרים</v>
          </cell>
          <cell r="B167" t="str">
            <v>3608</v>
          </cell>
          <cell r="C167">
            <v>23695</v>
          </cell>
          <cell r="D167">
            <v>18625</v>
          </cell>
          <cell r="E167">
            <v>9513</v>
          </cell>
          <cell r="F167">
            <v>1889</v>
          </cell>
          <cell r="G167">
            <v>5077</v>
          </cell>
          <cell r="H167">
            <v>2414</v>
          </cell>
          <cell r="I167">
            <v>2378</v>
          </cell>
          <cell r="J167">
            <v>252</v>
          </cell>
          <cell r="K167">
            <v>1848</v>
          </cell>
          <cell r="L167">
            <v>1386</v>
          </cell>
          <cell r="M167">
            <v>298</v>
          </cell>
          <cell r="N167">
            <v>18625</v>
          </cell>
          <cell r="O167">
            <v>7547</v>
          </cell>
          <cell r="P167">
            <v>2430</v>
          </cell>
          <cell r="Q167">
            <v>1488</v>
          </cell>
          <cell r="R167">
            <v>3460</v>
          </cell>
          <cell r="S167">
            <v>43</v>
          </cell>
          <cell r="T167">
            <v>1286</v>
          </cell>
          <cell r="U167">
            <v>2056</v>
          </cell>
          <cell r="V167">
            <v>62.548638132295721</v>
          </cell>
          <cell r="W167">
            <v>544</v>
          </cell>
          <cell r="X167">
            <v>202</v>
          </cell>
          <cell r="Y167">
            <v>942</v>
          </cell>
          <cell r="Z167">
            <v>316</v>
          </cell>
          <cell r="AA167">
            <v>126</v>
          </cell>
          <cell r="AB167">
            <v>11078</v>
          </cell>
          <cell r="AC167">
            <v>2098</v>
          </cell>
          <cell r="AD167">
            <v>2252</v>
          </cell>
          <cell r="AE167">
            <v>3621</v>
          </cell>
          <cell r="AF167" t="str">
            <v>-</v>
          </cell>
          <cell r="AG167">
            <v>2438</v>
          </cell>
          <cell r="AH167" t="str">
            <v>-</v>
          </cell>
          <cell r="AI167" t="str">
            <v>-</v>
          </cell>
          <cell r="AJ167">
            <v>5070</v>
          </cell>
          <cell r="AK167" t="str">
            <v>-</v>
          </cell>
          <cell r="AL167">
            <v>4277</v>
          </cell>
          <cell r="AM167" t="str">
            <v>-</v>
          </cell>
          <cell r="AN167">
            <v>793</v>
          </cell>
          <cell r="AO167">
            <v>23613</v>
          </cell>
          <cell r="AP167">
            <v>18366</v>
          </cell>
          <cell r="AQ167">
            <v>15239</v>
          </cell>
          <cell r="AR167">
            <v>2961</v>
          </cell>
          <cell r="AS167">
            <v>4026</v>
          </cell>
          <cell r="AT167">
            <v>8109</v>
          </cell>
          <cell r="AU167">
            <v>3119</v>
          </cell>
          <cell r="AV167">
            <v>3025</v>
          </cell>
          <cell r="AW167">
            <v>1643</v>
          </cell>
          <cell r="AX167">
            <v>1259</v>
          </cell>
          <cell r="AY167">
            <v>1249</v>
          </cell>
          <cell r="AZ167">
            <v>2011</v>
          </cell>
          <cell r="BA167">
            <v>18366</v>
          </cell>
          <cell r="BB167">
            <v>7673</v>
          </cell>
          <cell r="BC167">
            <v>1447</v>
          </cell>
          <cell r="BD167">
            <v>1003</v>
          </cell>
          <cell r="BE167">
            <v>6811</v>
          </cell>
          <cell r="BF167">
            <v>200</v>
          </cell>
          <cell r="BG167">
            <v>169</v>
          </cell>
          <cell r="BH167">
            <v>341</v>
          </cell>
          <cell r="BI167">
            <v>3172</v>
          </cell>
          <cell r="BJ167">
            <v>5247</v>
          </cell>
          <cell r="BK167">
            <v>5247</v>
          </cell>
          <cell r="BL167" t="str">
            <v>-</v>
          </cell>
          <cell r="BM167" t="str">
            <v>-</v>
          </cell>
          <cell r="BN167">
            <v>259</v>
          </cell>
          <cell r="BO167">
            <v>259</v>
          </cell>
          <cell r="BP167">
            <v>-411</v>
          </cell>
          <cell r="BQ167">
            <v>14</v>
          </cell>
          <cell r="BR167">
            <v>115.4</v>
          </cell>
          <cell r="BS167">
            <v>47.8</v>
          </cell>
          <cell r="BT167">
            <v>3.2</v>
          </cell>
          <cell r="BU167">
            <v>18</v>
          </cell>
          <cell r="BV167" t="str">
            <v>-</v>
          </cell>
          <cell r="BW167" t="str">
            <v>-</v>
          </cell>
          <cell r="BX167" t="str">
            <v>-</v>
          </cell>
          <cell r="BY167">
            <v>35.9</v>
          </cell>
          <cell r="BZ167" t="str">
            <v>-</v>
          </cell>
          <cell r="CA167">
            <v>2.5</v>
          </cell>
          <cell r="CB167" t="str">
            <v>-</v>
          </cell>
          <cell r="CC167" t="str">
            <v>-</v>
          </cell>
          <cell r="CD167" t="str">
            <v>-</v>
          </cell>
          <cell r="CE167" t="str">
            <v>-</v>
          </cell>
          <cell r="CF167" t="str">
            <v>-</v>
          </cell>
          <cell r="CG167">
            <v>8.1</v>
          </cell>
          <cell r="CH167">
            <v>2934</v>
          </cell>
          <cell r="CI167">
            <v>1714</v>
          </cell>
          <cell r="CJ167">
            <v>355</v>
          </cell>
          <cell r="CK167">
            <v>446</v>
          </cell>
          <cell r="CL167" t="str">
            <v>-</v>
          </cell>
          <cell r="CM167" t="str">
            <v>-</v>
          </cell>
          <cell r="CN167" t="str">
            <v>-</v>
          </cell>
          <cell r="CO167">
            <v>102</v>
          </cell>
          <cell r="CP167" t="str">
            <v>..</v>
          </cell>
          <cell r="CQ167" t="str">
            <v>-</v>
          </cell>
          <cell r="CR167" t="str">
            <v>-</v>
          </cell>
          <cell r="CS167" t="str">
            <v>-</v>
          </cell>
          <cell r="CT167" t="str">
            <v>-</v>
          </cell>
          <cell r="CU167" t="str">
            <v>-</v>
          </cell>
          <cell r="CV167" t="str">
            <v>-</v>
          </cell>
        </row>
        <row r="168">
          <cell r="A168" t="str">
            <v>מעלה עירון</v>
          </cell>
          <cell r="B168" t="str">
            <v>1327</v>
          </cell>
          <cell r="C168">
            <v>87708</v>
          </cell>
          <cell r="D168">
            <v>78423</v>
          </cell>
          <cell r="E168">
            <v>29935</v>
          </cell>
          <cell r="F168">
            <v>1912</v>
          </cell>
          <cell r="G168">
            <v>44602</v>
          </cell>
          <cell r="H168">
            <v>36345</v>
          </cell>
          <cell r="I168">
            <v>6599</v>
          </cell>
          <cell r="J168">
            <v>1658</v>
          </cell>
          <cell r="K168">
            <v>265</v>
          </cell>
          <cell r="L168">
            <v>11</v>
          </cell>
          <cell r="M168">
            <v>1709</v>
          </cell>
          <cell r="N168">
            <v>78423</v>
          </cell>
          <cell r="O168">
            <v>19178</v>
          </cell>
          <cell r="P168">
            <v>7422</v>
          </cell>
          <cell r="Q168">
            <v>6397</v>
          </cell>
          <cell r="R168">
            <v>16899</v>
          </cell>
          <cell r="S168">
            <v>37.9</v>
          </cell>
          <cell r="T168">
            <v>5642</v>
          </cell>
          <cell r="U168">
            <v>17264</v>
          </cell>
          <cell r="V168">
            <v>32.680722891566269</v>
          </cell>
          <cell r="W168">
            <v>8207</v>
          </cell>
          <cell r="X168">
            <v>755</v>
          </cell>
          <cell r="Y168">
            <v>1025</v>
          </cell>
          <cell r="Z168">
            <v>68</v>
          </cell>
          <cell r="AA168">
            <v>65</v>
          </cell>
          <cell r="AB168">
            <v>59245</v>
          </cell>
          <cell r="AC168">
            <v>36277</v>
          </cell>
          <cell r="AD168">
            <v>6534</v>
          </cell>
          <cell r="AE168">
            <v>13072</v>
          </cell>
          <cell r="AF168" t="str">
            <v>-</v>
          </cell>
          <cell r="AG168">
            <v>1204</v>
          </cell>
          <cell r="AH168" t="str">
            <v>-</v>
          </cell>
          <cell r="AI168" t="str">
            <v>-</v>
          </cell>
          <cell r="AJ168">
            <v>9285</v>
          </cell>
          <cell r="AK168" t="str">
            <v>-</v>
          </cell>
          <cell r="AL168">
            <v>3190</v>
          </cell>
          <cell r="AM168" t="str">
            <v>-</v>
          </cell>
          <cell r="AN168">
            <v>6095</v>
          </cell>
          <cell r="AO168">
            <v>100556</v>
          </cell>
          <cell r="AP168">
            <v>88350</v>
          </cell>
          <cell r="AQ168">
            <v>6059</v>
          </cell>
          <cell r="AR168">
            <v>8342</v>
          </cell>
          <cell r="AS168">
            <v>11342</v>
          </cell>
          <cell r="AT168">
            <v>56027</v>
          </cell>
          <cell r="AU168">
            <v>42983</v>
          </cell>
          <cell r="AV168">
            <v>9256</v>
          </cell>
          <cell r="AW168">
            <v>2928</v>
          </cell>
          <cell r="AX168">
            <v>1227</v>
          </cell>
          <cell r="AY168" t="str">
            <v>-</v>
          </cell>
          <cell r="AZ168">
            <v>11412</v>
          </cell>
          <cell r="BA168">
            <v>88350</v>
          </cell>
          <cell r="BB168">
            <v>35576</v>
          </cell>
          <cell r="BC168">
            <v>26838</v>
          </cell>
          <cell r="BD168">
            <v>2695</v>
          </cell>
          <cell r="BE168">
            <v>26086</v>
          </cell>
          <cell r="BF168">
            <v>2675</v>
          </cell>
          <cell r="BG168">
            <v>578</v>
          </cell>
          <cell r="BH168">
            <v>890</v>
          </cell>
          <cell r="BI168">
            <v>22545</v>
          </cell>
          <cell r="BJ168">
            <v>12206</v>
          </cell>
          <cell r="BK168">
            <v>12073</v>
          </cell>
          <cell r="BL168" t="str">
            <v>-</v>
          </cell>
          <cell r="BM168">
            <v>133</v>
          </cell>
          <cell r="BN168">
            <v>-9927</v>
          </cell>
          <cell r="BO168">
            <v>-9927</v>
          </cell>
          <cell r="BP168">
            <v>-21380</v>
          </cell>
          <cell r="BQ168">
            <v>11262</v>
          </cell>
          <cell r="BR168">
            <v>544.9</v>
          </cell>
          <cell r="BS168">
            <v>505.4</v>
          </cell>
          <cell r="BT168">
            <v>7.4</v>
          </cell>
          <cell r="BU168">
            <v>9.6</v>
          </cell>
          <cell r="BV168" t="str">
            <v>-</v>
          </cell>
          <cell r="BW168" t="str">
            <v>-</v>
          </cell>
          <cell r="BX168">
            <v>7.4</v>
          </cell>
          <cell r="BY168">
            <v>14.6</v>
          </cell>
          <cell r="BZ168" t="str">
            <v>-</v>
          </cell>
          <cell r="CA168" t="str">
            <v>-</v>
          </cell>
          <cell r="CB168">
            <v>0.2</v>
          </cell>
          <cell r="CC168" t="str">
            <v>-</v>
          </cell>
          <cell r="CD168" t="str">
            <v>-</v>
          </cell>
          <cell r="CE168" t="str">
            <v>-</v>
          </cell>
          <cell r="CF168" t="str">
            <v>-</v>
          </cell>
          <cell r="CG168">
            <v>0.3</v>
          </cell>
          <cell r="CH168">
            <v>18748</v>
          </cell>
          <cell r="CI168">
            <v>17149</v>
          </cell>
          <cell r="CJ168">
            <v>503</v>
          </cell>
          <cell r="CK168">
            <v>416</v>
          </cell>
          <cell r="CL168" t="str">
            <v>-</v>
          </cell>
          <cell r="CM168" t="str">
            <v>-</v>
          </cell>
          <cell r="CN168">
            <v>515</v>
          </cell>
          <cell r="CO168">
            <v>122</v>
          </cell>
          <cell r="CP168" t="str">
            <v>..</v>
          </cell>
          <cell r="CQ168" t="str">
            <v>-</v>
          </cell>
          <cell r="CR168">
            <v>6</v>
          </cell>
          <cell r="CS168" t="str">
            <v>-</v>
          </cell>
          <cell r="CT168" t="str">
            <v>-</v>
          </cell>
          <cell r="CU168" t="str">
            <v>-</v>
          </cell>
          <cell r="CV168" t="str">
            <v>-</v>
          </cell>
        </row>
        <row r="169">
          <cell r="A169" t="str">
            <v>מצפה רמון</v>
          </cell>
          <cell r="B169" t="str">
            <v>0099</v>
          </cell>
          <cell r="C169">
            <v>81879</v>
          </cell>
          <cell r="D169">
            <v>65959</v>
          </cell>
          <cell r="E169">
            <v>33979</v>
          </cell>
          <cell r="F169">
            <v>5319</v>
          </cell>
          <cell r="G169">
            <v>23608</v>
          </cell>
          <cell r="H169">
            <v>16604</v>
          </cell>
          <cell r="I169">
            <v>5239</v>
          </cell>
          <cell r="J169">
            <v>756</v>
          </cell>
          <cell r="K169">
            <v>741</v>
          </cell>
          <cell r="L169">
            <v>7</v>
          </cell>
          <cell r="M169">
            <v>2312</v>
          </cell>
          <cell r="N169">
            <v>65959</v>
          </cell>
          <cell r="O169">
            <v>26140</v>
          </cell>
          <cell r="P169">
            <v>15979</v>
          </cell>
          <cell r="Q169">
            <v>8415</v>
          </cell>
          <cell r="R169">
            <v>9703</v>
          </cell>
          <cell r="S169">
            <v>86.7</v>
          </cell>
          <cell r="T169">
            <v>7860</v>
          </cell>
          <cell r="U169">
            <v>10180</v>
          </cell>
          <cell r="V169">
            <v>77.210216110019644</v>
          </cell>
          <cell r="W169">
            <v>1850</v>
          </cell>
          <cell r="X169">
            <v>555</v>
          </cell>
          <cell r="Y169">
            <v>7564</v>
          </cell>
          <cell r="Z169">
            <v>1049</v>
          </cell>
          <cell r="AA169">
            <v>65</v>
          </cell>
          <cell r="AB169">
            <v>39819</v>
          </cell>
          <cell r="AC169">
            <v>14986</v>
          </cell>
          <cell r="AD169">
            <v>5215</v>
          </cell>
          <cell r="AE169">
            <v>2749</v>
          </cell>
          <cell r="AF169">
            <v>187</v>
          </cell>
          <cell r="AG169">
            <v>12535</v>
          </cell>
          <cell r="AH169">
            <v>668</v>
          </cell>
          <cell r="AI169" t="str">
            <v>-</v>
          </cell>
          <cell r="AJ169">
            <v>15920</v>
          </cell>
          <cell r="AK169" t="str">
            <v>-</v>
          </cell>
          <cell r="AL169">
            <v>4933</v>
          </cell>
          <cell r="AM169">
            <v>3168</v>
          </cell>
          <cell r="AN169">
            <v>7819</v>
          </cell>
          <cell r="AO169">
            <v>87700</v>
          </cell>
          <cell r="AP169">
            <v>66168</v>
          </cell>
          <cell r="AQ169">
            <v>12628</v>
          </cell>
          <cell r="AR169">
            <v>7816</v>
          </cell>
          <cell r="AS169">
            <v>14638</v>
          </cell>
          <cell r="AT169">
            <v>33128</v>
          </cell>
          <cell r="AU169">
            <v>21225</v>
          </cell>
          <cell r="AV169">
            <v>7118</v>
          </cell>
          <cell r="AW169">
            <v>2661</v>
          </cell>
          <cell r="AX169">
            <v>1578</v>
          </cell>
          <cell r="AY169" t="str">
            <v>-</v>
          </cell>
          <cell r="AZ169">
            <v>9008</v>
          </cell>
          <cell r="BA169">
            <v>66168</v>
          </cell>
          <cell r="BB169">
            <v>24190</v>
          </cell>
          <cell r="BC169">
            <v>9915</v>
          </cell>
          <cell r="BD169">
            <v>1326</v>
          </cell>
          <cell r="BE169">
            <v>27878</v>
          </cell>
          <cell r="BF169">
            <v>2049</v>
          </cell>
          <cell r="BG169">
            <v>153</v>
          </cell>
          <cell r="BH169">
            <v>1291</v>
          </cell>
          <cell r="BI169">
            <v>10607</v>
          </cell>
          <cell r="BJ169">
            <v>21532</v>
          </cell>
          <cell r="BK169">
            <v>9345</v>
          </cell>
          <cell r="BL169">
            <v>668</v>
          </cell>
          <cell r="BM169">
            <v>11519</v>
          </cell>
          <cell r="BN169">
            <v>-209</v>
          </cell>
          <cell r="BO169">
            <v>-209</v>
          </cell>
          <cell r="BP169">
            <v>-6336</v>
          </cell>
          <cell r="BQ169">
            <v>12227</v>
          </cell>
          <cell r="BR169">
            <v>3350.2</v>
          </cell>
          <cell r="BS169">
            <v>250.5</v>
          </cell>
          <cell r="BT169">
            <v>41.6</v>
          </cell>
          <cell r="BU169">
            <v>32.700000000000003</v>
          </cell>
          <cell r="BV169">
            <v>0.3</v>
          </cell>
          <cell r="BW169">
            <v>31.8</v>
          </cell>
          <cell r="BX169" t="str">
            <v>-</v>
          </cell>
          <cell r="BY169">
            <v>2665.6</v>
          </cell>
          <cell r="BZ169" t="str">
            <v>-</v>
          </cell>
          <cell r="CA169">
            <v>178.5</v>
          </cell>
          <cell r="CB169">
            <v>1.1000000000000001</v>
          </cell>
          <cell r="CC169" t="str">
            <v>-</v>
          </cell>
          <cell r="CD169" t="str">
            <v>-</v>
          </cell>
          <cell r="CE169" t="str">
            <v>-</v>
          </cell>
          <cell r="CF169" t="str">
            <v>-</v>
          </cell>
          <cell r="CG169">
            <v>148.1</v>
          </cell>
          <cell r="CH169">
            <v>28579</v>
          </cell>
          <cell r="CI169">
            <v>9626</v>
          </cell>
          <cell r="CJ169">
            <v>3299</v>
          </cell>
          <cell r="CK169">
            <v>2034</v>
          </cell>
          <cell r="CL169">
            <v>168</v>
          </cell>
          <cell r="CM169">
            <v>2051</v>
          </cell>
          <cell r="CN169" t="str">
            <v>-</v>
          </cell>
          <cell r="CO169">
            <v>7696</v>
          </cell>
          <cell r="CP169" t="str">
            <v>..</v>
          </cell>
          <cell r="CQ169">
            <v>20</v>
          </cell>
          <cell r="CR169">
            <v>16</v>
          </cell>
          <cell r="CS169" t="str">
            <v>-</v>
          </cell>
          <cell r="CT169" t="str">
            <v>-</v>
          </cell>
          <cell r="CU169" t="str">
            <v>-</v>
          </cell>
          <cell r="CV169" t="str">
            <v>-</v>
          </cell>
        </row>
        <row r="170">
          <cell r="A170" t="str">
            <v>משהד</v>
          </cell>
          <cell r="B170" t="str">
            <v>0520</v>
          </cell>
          <cell r="C170">
            <v>52574</v>
          </cell>
          <cell r="D170">
            <v>41873</v>
          </cell>
          <cell r="E170">
            <v>22566</v>
          </cell>
          <cell r="F170">
            <v>1053</v>
          </cell>
          <cell r="G170">
            <v>16244</v>
          </cell>
          <cell r="H170">
            <v>12607</v>
          </cell>
          <cell r="I170">
            <v>3406</v>
          </cell>
          <cell r="J170">
            <v>231</v>
          </cell>
          <cell r="K170">
            <v>21</v>
          </cell>
          <cell r="L170">
            <v>18</v>
          </cell>
          <cell r="M170">
            <v>1989</v>
          </cell>
          <cell r="N170">
            <v>41873</v>
          </cell>
          <cell r="O170">
            <v>12560</v>
          </cell>
          <cell r="P170">
            <v>5254</v>
          </cell>
          <cell r="Q170">
            <v>4662</v>
          </cell>
          <cell r="R170">
            <v>14551</v>
          </cell>
          <cell r="S170">
            <v>32</v>
          </cell>
          <cell r="T170">
            <v>3243</v>
          </cell>
          <cell r="U170">
            <v>10276</v>
          </cell>
          <cell r="V170">
            <v>31.558972362787074</v>
          </cell>
          <cell r="W170">
            <v>3884</v>
          </cell>
          <cell r="X170">
            <v>1419</v>
          </cell>
          <cell r="Y170">
            <v>592</v>
          </cell>
          <cell r="Z170" t="str">
            <v>-</v>
          </cell>
          <cell r="AA170" t="str">
            <v>-</v>
          </cell>
          <cell r="AB170">
            <v>29313</v>
          </cell>
          <cell r="AC170">
            <v>12569</v>
          </cell>
          <cell r="AD170">
            <v>3362</v>
          </cell>
          <cell r="AE170">
            <v>12700</v>
          </cell>
          <cell r="AF170" t="str">
            <v>-</v>
          </cell>
          <cell r="AG170">
            <v>282</v>
          </cell>
          <cell r="AH170" t="str">
            <v>-</v>
          </cell>
          <cell r="AI170" t="str">
            <v>-</v>
          </cell>
          <cell r="AJ170">
            <v>10701</v>
          </cell>
          <cell r="AK170" t="str">
            <v>-</v>
          </cell>
          <cell r="AL170">
            <v>6308</v>
          </cell>
          <cell r="AM170" t="str">
            <v>-</v>
          </cell>
          <cell r="AN170">
            <v>4393</v>
          </cell>
          <cell r="AO170">
            <v>51613</v>
          </cell>
          <cell r="AP170">
            <v>40221</v>
          </cell>
          <cell r="AQ170">
            <v>4971</v>
          </cell>
          <cell r="AR170">
            <v>9068</v>
          </cell>
          <cell r="AS170">
            <v>4083</v>
          </cell>
          <cell r="AT170">
            <v>20438</v>
          </cell>
          <cell r="AU170">
            <v>14302</v>
          </cell>
          <cell r="AV170">
            <v>5461</v>
          </cell>
          <cell r="AW170">
            <v>523</v>
          </cell>
          <cell r="AX170">
            <v>1063</v>
          </cell>
          <cell r="AY170">
            <v>139</v>
          </cell>
          <cell r="AZ170">
            <v>5569</v>
          </cell>
          <cell r="BA170">
            <v>40221</v>
          </cell>
          <cell r="BB170">
            <v>14730</v>
          </cell>
          <cell r="BC170">
            <v>9180</v>
          </cell>
          <cell r="BD170">
            <v>1116</v>
          </cell>
          <cell r="BE170">
            <v>6720</v>
          </cell>
          <cell r="BF170">
            <v>5903</v>
          </cell>
          <cell r="BG170">
            <v>669</v>
          </cell>
          <cell r="BH170">
            <v>92</v>
          </cell>
          <cell r="BI170">
            <v>12107</v>
          </cell>
          <cell r="BJ170">
            <v>11392</v>
          </cell>
          <cell r="BK170">
            <v>9699</v>
          </cell>
          <cell r="BL170" t="str">
            <v>-</v>
          </cell>
          <cell r="BM170">
            <v>1693</v>
          </cell>
          <cell r="BN170">
            <v>1652</v>
          </cell>
          <cell r="BO170">
            <v>1652</v>
          </cell>
          <cell r="BP170">
            <v>-15350</v>
          </cell>
          <cell r="BQ170">
            <v>23208</v>
          </cell>
          <cell r="BR170">
            <v>216.9</v>
          </cell>
          <cell r="BS170">
            <v>204.8</v>
          </cell>
          <cell r="BT170">
            <v>10.8</v>
          </cell>
          <cell r="BU170">
            <v>0.9</v>
          </cell>
          <cell r="BV170" t="str">
            <v>-</v>
          </cell>
          <cell r="BW170" t="str">
            <v>-</v>
          </cell>
          <cell r="BX170" t="str">
            <v>-</v>
          </cell>
          <cell r="BY170">
            <v>0.2</v>
          </cell>
          <cell r="BZ170" t="str">
            <v>-</v>
          </cell>
          <cell r="CA170" t="str">
            <v>-</v>
          </cell>
          <cell r="CB170">
            <v>0.2</v>
          </cell>
          <cell r="CC170" t="str">
            <v>-</v>
          </cell>
          <cell r="CD170" t="str">
            <v>-</v>
          </cell>
          <cell r="CE170" t="str">
            <v>-</v>
          </cell>
          <cell r="CF170" t="str">
            <v>-</v>
          </cell>
          <cell r="CG170">
            <v>0.1</v>
          </cell>
          <cell r="CH170">
            <v>8374</v>
          </cell>
          <cell r="CI170">
            <v>7425</v>
          </cell>
          <cell r="CJ170">
            <v>848</v>
          </cell>
          <cell r="CK170">
            <v>78</v>
          </cell>
          <cell r="CL170" t="str">
            <v>-</v>
          </cell>
          <cell r="CM170" t="str">
            <v>-</v>
          </cell>
          <cell r="CN170" t="str">
            <v>-</v>
          </cell>
          <cell r="CO170">
            <v>10</v>
          </cell>
          <cell r="CP170" t="str">
            <v>..</v>
          </cell>
          <cell r="CQ170" t="str">
            <v>-</v>
          </cell>
          <cell r="CR170">
            <v>5</v>
          </cell>
          <cell r="CS170" t="str">
            <v>-</v>
          </cell>
          <cell r="CT170" t="str">
            <v>-</v>
          </cell>
          <cell r="CU170" t="str">
            <v>-</v>
          </cell>
          <cell r="CV170" t="str">
            <v>-</v>
          </cell>
        </row>
        <row r="171">
          <cell r="A171" t="str">
            <v>נחף</v>
          </cell>
          <cell r="B171" t="str">
            <v>0522</v>
          </cell>
          <cell r="C171">
            <v>81253</v>
          </cell>
          <cell r="D171">
            <v>73073</v>
          </cell>
          <cell r="E171">
            <v>27871</v>
          </cell>
          <cell r="F171">
            <v>1168</v>
          </cell>
          <cell r="G171">
            <v>43024</v>
          </cell>
          <cell r="H171">
            <v>34879</v>
          </cell>
          <cell r="I171">
            <v>7274</v>
          </cell>
          <cell r="J171">
            <v>871</v>
          </cell>
          <cell r="K171" t="str">
            <v>-</v>
          </cell>
          <cell r="L171" t="str">
            <v>-</v>
          </cell>
          <cell r="M171">
            <v>1010</v>
          </cell>
          <cell r="N171">
            <v>73073</v>
          </cell>
          <cell r="O171">
            <v>12918</v>
          </cell>
          <cell r="P171">
            <v>7381</v>
          </cell>
          <cell r="Q171">
            <v>5733</v>
          </cell>
          <cell r="R171">
            <v>11111</v>
          </cell>
          <cell r="S171">
            <v>51.6</v>
          </cell>
          <cell r="T171">
            <v>5213</v>
          </cell>
          <cell r="U171">
            <v>9848</v>
          </cell>
          <cell r="V171">
            <v>52.934606011372864</v>
          </cell>
          <cell r="W171">
            <v>3695</v>
          </cell>
          <cell r="X171">
            <v>520</v>
          </cell>
          <cell r="Y171">
            <v>1648</v>
          </cell>
          <cell r="Z171">
            <v>48</v>
          </cell>
          <cell r="AA171">
            <v>23</v>
          </cell>
          <cell r="AB171">
            <v>60155</v>
          </cell>
          <cell r="AC171">
            <v>34922</v>
          </cell>
          <cell r="AD171">
            <v>7159</v>
          </cell>
          <cell r="AE171">
            <v>15943</v>
          </cell>
          <cell r="AF171" t="str">
            <v>-</v>
          </cell>
          <cell r="AG171">
            <v>658</v>
          </cell>
          <cell r="AH171" t="str">
            <v>-</v>
          </cell>
          <cell r="AI171" t="str">
            <v>-</v>
          </cell>
          <cell r="AJ171">
            <v>8180</v>
          </cell>
          <cell r="AK171" t="str">
            <v>-</v>
          </cell>
          <cell r="AL171">
            <v>5261</v>
          </cell>
          <cell r="AM171" t="str">
            <v>-</v>
          </cell>
          <cell r="AN171">
            <v>2919</v>
          </cell>
          <cell r="AO171">
            <v>83695</v>
          </cell>
          <cell r="AP171">
            <v>72384</v>
          </cell>
          <cell r="AQ171">
            <v>5732</v>
          </cell>
          <cell r="AR171">
            <v>7358</v>
          </cell>
          <cell r="AS171">
            <v>6913</v>
          </cell>
          <cell r="AT171">
            <v>51483</v>
          </cell>
          <cell r="AU171">
            <v>39313</v>
          </cell>
          <cell r="AV171">
            <v>9608</v>
          </cell>
          <cell r="AW171">
            <v>2268</v>
          </cell>
          <cell r="AX171">
            <v>165</v>
          </cell>
          <cell r="AY171">
            <v>165</v>
          </cell>
          <cell r="AZ171">
            <v>6465</v>
          </cell>
          <cell r="BA171">
            <v>72384</v>
          </cell>
          <cell r="BB171">
            <v>39849</v>
          </cell>
          <cell r="BC171">
            <v>28528</v>
          </cell>
          <cell r="BD171">
            <v>1908</v>
          </cell>
          <cell r="BE171">
            <v>11045</v>
          </cell>
          <cell r="BF171">
            <v>1569</v>
          </cell>
          <cell r="BG171">
            <v>211</v>
          </cell>
          <cell r="BH171">
            <v>371</v>
          </cell>
          <cell r="BI171">
            <v>19339</v>
          </cell>
          <cell r="BJ171">
            <v>11311</v>
          </cell>
          <cell r="BK171">
            <v>9197</v>
          </cell>
          <cell r="BL171" t="str">
            <v>-</v>
          </cell>
          <cell r="BM171">
            <v>2114</v>
          </cell>
          <cell r="BN171">
            <v>689</v>
          </cell>
          <cell r="BO171">
            <v>689</v>
          </cell>
          <cell r="BP171">
            <v>448</v>
          </cell>
          <cell r="BQ171">
            <v>5153</v>
          </cell>
          <cell r="BR171">
            <v>1880.5</v>
          </cell>
          <cell r="BS171">
            <v>288.7</v>
          </cell>
          <cell r="BT171">
            <v>19.2</v>
          </cell>
          <cell r="BU171">
            <v>0.3</v>
          </cell>
          <cell r="BV171">
            <v>0.2</v>
          </cell>
          <cell r="BW171" t="str">
            <v>-</v>
          </cell>
          <cell r="BX171" t="str">
            <v>-</v>
          </cell>
          <cell r="BY171">
            <v>19.8</v>
          </cell>
          <cell r="BZ171" t="str">
            <v>-</v>
          </cell>
          <cell r="CA171">
            <v>1549.9</v>
          </cell>
          <cell r="CB171">
            <v>2.2999999999999998</v>
          </cell>
          <cell r="CC171" t="str">
            <v>-</v>
          </cell>
          <cell r="CD171" t="str">
            <v>-</v>
          </cell>
          <cell r="CE171" t="str">
            <v>-</v>
          </cell>
          <cell r="CF171" t="str">
            <v>-</v>
          </cell>
          <cell r="CG171">
            <v>0.2</v>
          </cell>
          <cell r="CH171">
            <v>11784</v>
          </cell>
          <cell r="CI171">
            <v>10013</v>
          </cell>
          <cell r="CJ171">
            <v>1436</v>
          </cell>
          <cell r="CK171">
            <v>17</v>
          </cell>
          <cell r="CL171">
            <v>128</v>
          </cell>
          <cell r="CM171" t="str">
            <v>-</v>
          </cell>
          <cell r="CN171" t="str">
            <v>-</v>
          </cell>
          <cell r="CO171">
            <v>167</v>
          </cell>
          <cell r="CP171" t="str">
            <v>..</v>
          </cell>
          <cell r="CQ171" t="str">
            <v>-</v>
          </cell>
          <cell r="CR171">
            <v>19</v>
          </cell>
          <cell r="CS171" t="str">
            <v>-</v>
          </cell>
          <cell r="CT171" t="str">
            <v>-</v>
          </cell>
          <cell r="CU171" t="str">
            <v>-</v>
          </cell>
          <cell r="CV171" t="str">
            <v>-</v>
          </cell>
        </row>
        <row r="172">
          <cell r="A172" t="str">
            <v>סאג'ור</v>
          </cell>
          <cell r="B172" t="str">
            <v>0525</v>
          </cell>
          <cell r="C172">
            <v>30601</v>
          </cell>
          <cell r="D172">
            <v>24185</v>
          </cell>
          <cell r="E172">
            <v>14050</v>
          </cell>
          <cell r="F172">
            <v>732</v>
          </cell>
          <cell r="G172">
            <v>7991</v>
          </cell>
          <cell r="H172">
            <v>4266</v>
          </cell>
          <cell r="I172">
            <v>2833</v>
          </cell>
          <cell r="J172">
            <v>892</v>
          </cell>
          <cell r="K172">
            <v>941</v>
          </cell>
          <cell r="L172">
            <v>210</v>
          </cell>
          <cell r="M172">
            <v>471</v>
          </cell>
          <cell r="N172">
            <v>24185</v>
          </cell>
          <cell r="O172">
            <v>6125</v>
          </cell>
          <cell r="P172">
            <v>2140</v>
          </cell>
          <cell r="Q172">
            <v>1912</v>
          </cell>
          <cell r="R172">
            <v>3269</v>
          </cell>
          <cell r="S172">
            <v>58.5</v>
          </cell>
          <cell r="T172">
            <v>1774</v>
          </cell>
          <cell r="U172">
            <v>4561</v>
          </cell>
          <cell r="V172">
            <v>38.894979171234375</v>
          </cell>
          <cell r="W172">
            <v>2037</v>
          </cell>
          <cell r="X172">
            <v>138</v>
          </cell>
          <cell r="Y172">
            <v>228</v>
          </cell>
          <cell r="Z172">
            <v>59</v>
          </cell>
          <cell r="AA172">
            <v>14</v>
          </cell>
          <cell r="AB172">
            <v>18060</v>
          </cell>
          <cell r="AC172">
            <v>4902</v>
          </cell>
          <cell r="AD172">
            <v>2256</v>
          </cell>
          <cell r="AE172">
            <v>9651</v>
          </cell>
          <cell r="AF172" t="str">
            <v>-</v>
          </cell>
          <cell r="AG172">
            <v>171</v>
          </cell>
          <cell r="AH172" t="str">
            <v>-</v>
          </cell>
          <cell r="AI172" t="str">
            <v>-</v>
          </cell>
          <cell r="AJ172">
            <v>6416</v>
          </cell>
          <cell r="AK172" t="str">
            <v>-</v>
          </cell>
          <cell r="AL172">
            <v>5021</v>
          </cell>
          <cell r="AM172" t="str">
            <v>-</v>
          </cell>
          <cell r="AN172">
            <v>1395</v>
          </cell>
          <cell r="AO172">
            <v>37354</v>
          </cell>
          <cell r="AP172">
            <v>27084</v>
          </cell>
          <cell r="AQ172">
            <v>6530</v>
          </cell>
          <cell r="AR172">
            <v>5255</v>
          </cell>
          <cell r="AS172">
            <v>3579</v>
          </cell>
          <cell r="AT172">
            <v>12659</v>
          </cell>
          <cell r="AU172">
            <v>6660</v>
          </cell>
          <cell r="AV172">
            <v>4120</v>
          </cell>
          <cell r="AW172">
            <v>1843</v>
          </cell>
          <cell r="AX172">
            <v>1889</v>
          </cell>
          <cell r="AY172">
            <v>203</v>
          </cell>
          <cell r="AZ172">
            <v>3702</v>
          </cell>
          <cell r="BA172">
            <v>27084</v>
          </cell>
          <cell r="BB172">
            <v>11038</v>
          </cell>
          <cell r="BC172">
            <v>3560</v>
          </cell>
          <cell r="BD172">
            <v>1597</v>
          </cell>
          <cell r="BE172">
            <v>6019</v>
          </cell>
          <cell r="BF172">
            <v>2447</v>
          </cell>
          <cell r="BG172">
            <v>130</v>
          </cell>
          <cell r="BH172">
            <v>707</v>
          </cell>
          <cell r="BI172">
            <v>6743</v>
          </cell>
          <cell r="BJ172">
            <v>10270</v>
          </cell>
          <cell r="BK172">
            <v>10253</v>
          </cell>
          <cell r="BL172" t="str">
            <v>-</v>
          </cell>
          <cell r="BM172">
            <v>17</v>
          </cell>
          <cell r="BN172">
            <v>-2899</v>
          </cell>
          <cell r="BO172">
            <v>-2899</v>
          </cell>
          <cell r="BP172">
            <v>-2877</v>
          </cell>
          <cell r="BQ172">
            <v>10254</v>
          </cell>
          <cell r="BR172">
            <v>172.5</v>
          </cell>
          <cell r="BS172">
            <v>133.4</v>
          </cell>
          <cell r="BT172">
            <v>0.5</v>
          </cell>
          <cell r="BU172">
            <v>2.5</v>
          </cell>
          <cell r="BV172" t="str">
            <v>-</v>
          </cell>
          <cell r="BW172">
            <v>0.1</v>
          </cell>
          <cell r="BX172">
            <v>13</v>
          </cell>
          <cell r="BY172">
            <v>12</v>
          </cell>
          <cell r="BZ172">
            <v>0.3</v>
          </cell>
          <cell r="CA172" t="str">
            <v>-</v>
          </cell>
          <cell r="CB172" t="str">
            <v>-</v>
          </cell>
          <cell r="CC172">
            <v>9.1</v>
          </cell>
          <cell r="CD172" t="str">
            <v>-</v>
          </cell>
          <cell r="CE172" t="str">
            <v>-</v>
          </cell>
          <cell r="CF172" t="str">
            <v>-</v>
          </cell>
          <cell r="CG172">
            <v>1.4</v>
          </cell>
          <cell r="CH172">
            <v>5013</v>
          </cell>
          <cell r="CI172">
            <v>4587</v>
          </cell>
          <cell r="CJ172">
            <v>40</v>
          </cell>
          <cell r="CK172">
            <v>157</v>
          </cell>
          <cell r="CL172" t="str">
            <v>-</v>
          </cell>
          <cell r="CM172">
            <v>5</v>
          </cell>
          <cell r="CN172">
            <v>62</v>
          </cell>
          <cell r="CO172">
            <v>51</v>
          </cell>
          <cell r="CP172">
            <v>1.8</v>
          </cell>
          <cell r="CQ172" t="str">
            <v>-</v>
          </cell>
          <cell r="CR172" t="str">
            <v>-</v>
          </cell>
          <cell r="CS172" t="str">
            <v>-</v>
          </cell>
          <cell r="CT172" t="str">
            <v>-</v>
          </cell>
          <cell r="CU172" t="str">
            <v>-</v>
          </cell>
          <cell r="CV172" t="str">
            <v>-</v>
          </cell>
        </row>
        <row r="173">
          <cell r="A173" t="str">
            <v>סביון*</v>
          </cell>
          <cell r="B173" t="str">
            <v>0587</v>
          </cell>
          <cell r="C173">
            <v>74166</v>
          </cell>
          <cell r="D173">
            <v>63977</v>
          </cell>
          <cell r="E173">
            <v>29736</v>
          </cell>
          <cell r="F173">
            <v>3976</v>
          </cell>
          <cell r="G173">
            <v>11381</v>
          </cell>
          <cell r="H173">
            <v>4262</v>
          </cell>
          <cell r="I173">
            <v>1792</v>
          </cell>
          <cell r="J173">
            <v>5327</v>
          </cell>
          <cell r="K173">
            <v>15450</v>
          </cell>
          <cell r="L173">
            <v>14489</v>
          </cell>
          <cell r="M173">
            <v>3434</v>
          </cell>
          <cell r="N173">
            <v>63977</v>
          </cell>
          <cell r="O173">
            <v>59041</v>
          </cell>
          <cell r="P173">
            <v>27987</v>
          </cell>
          <cell r="Q173">
            <v>26196</v>
          </cell>
          <cell r="R173">
            <v>26513</v>
          </cell>
          <cell r="S173">
            <v>98.8</v>
          </cell>
          <cell r="T173">
            <v>25016</v>
          </cell>
          <cell r="U173">
            <v>25216</v>
          </cell>
          <cell r="V173">
            <v>99.206852791878177</v>
          </cell>
          <cell r="W173">
            <v>1668</v>
          </cell>
          <cell r="X173">
            <v>1180</v>
          </cell>
          <cell r="Y173">
            <v>1791</v>
          </cell>
          <cell r="Z173">
            <v>1150</v>
          </cell>
          <cell r="AA173">
            <v>23</v>
          </cell>
          <cell r="AB173">
            <v>4936</v>
          </cell>
          <cell r="AC173">
            <v>3037</v>
          </cell>
          <cell r="AD173">
            <v>1769</v>
          </cell>
          <cell r="AE173" t="str">
            <v>-</v>
          </cell>
          <cell r="AF173" t="str">
            <v>-</v>
          </cell>
          <cell r="AG173" t="str">
            <v>-</v>
          </cell>
          <cell r="AH173" t="str">
            <v>-</v>
          </cell>
          <cell r="AI173" t="str">
            <v>-</v>
          </cell>
          <cell r="AJ173">
            <v>10189</v>
          </cell>
          <cell r="AK173" t="str">
            <v>-</v>
          </cell>
          <cell r="AL173">
            <v>153</v>
          </cell>
          <cell r="AM173" t="str">
            <v>-</v>
          </cell>
          <cell r="AN173">
            <v>10036</v>
          </cell>
          <cell r="AO173">
            <v>74720</v>
          </cell>
          <cell r="AP173">
            <v>59766</v>
          </cell>
          <cell r="AQ173">
            <v>15413</v>
          </cell>
          <cell r="AR173">
            <v>5325</v>
          </cell>
          <cell r="AS173">
            <v>18458</v>
          </cell>
          <cell r="AT173">
            <v>21635</v>
          </cell>
          <cell r="AU173">
            <v>9805</v>
          </cell>
          <cell r="AV173">
            <v>2681</v>
          </cell>
          <cell r="AW173">
            <v>8282</v>
          </cell>
          <cell r="AX173">
            <v>10877</v>
          </cell>
          <cell r="AY173">
            <v>8935</v>
          </cell>
          <cell r="AZ173">
            <v>3471</v>
          </cell>
          <cell r="BA173">
            <v>59766</v>
          </cell>
          <cell r="BB173">
            <v>10991</v>
          </cell>
          <cell r="BC173">
            <v>4006</v>
          </cell>
          <cell r="BD173">
            <v>429</v>
          </cell>
          <cell r="BE173">
            <v>30557</v>
          </cell>
          <cell r="BF173">
            <v>956</v>
          </cell>
          <cell r="BG173">
            <v>496</v>
          </cell>
          <cell r="BH173">
            <v>247</v>
          </cell>
          <cell r="BI173">
            <v>16519</v>
          </cell>
          <cell r="BJ173">
            <v>14954</v>
          </cell>
          <cell r="BK173">
            <v>14690</v>
          </cell>
          <cell r="BL173" t="str">
            <v>-</v>
          </cell>
          <cell r="BM173">
            <v>264</v>
          </cell>
          <cell r="BN173">
            <v>4211</v>
          </cell>
          <cell r="BO173">
            <v>4211</v>
          </cell>
          <cell r="BP173">
            <v>-2127</v>
          </cell>
          <cell r="BQ173">
            <v>7133</v>
          </cell>
          <cell r="BR173">
            <v>1336.1</v>
          </cell>
          <cell r="BS173">
            <v>532.5</v>
          </cell>
          <cell r="BT173">
            <v>14.5</v>
          </cell>
          <cell r="BU173" t="str">
            <v>-</v>
          </cell>
          <cell r="BV173">
            <v>0.3</v>
          </cell>
          <cell r="BW173" t="str">
            <v>-</v>
          </cell>
          <cell r="BX173" t="str">
            <v>-</v>
          </cell>
          <cell r="BY173">
            <v>29.7</v>
          </cell>
          <cell r="BZ173" t="str">
            <v>-</v>
          </cell>
          <cell r="CA173">
            <v>743.4</v>
          </cell>
          <cell r="CB173">
            <v>13.3</v>
          </cell>
          <cell r="CC173" t="str">
            <v>-</v>
          </cell>
          <cell r="CD173" t="str">
            <v>-</v>
          </cell>
          <cell r="CE173" t="str">
            <v>-</v>
          </cell>
          <cell r="CF173" t="str">
            <v>-</v>
          </cell>
          <cell r="CG173">
            <v>2.4</v>
          </cell>
          <cell r="CH173">
            <v>28940</v>
          </cell>
          <cell r="CI173">
            <v>25216</v>
          </cell>
          <cell r="CJ173">
            <v>1806</v>
          </cell>
          <cell r="CK173" t="str">
            <v>-</v>
          </cell>
          <cell r="CL173">
            <v>348</v>
          </cell>
          <cell r="CM173" t="str">
            <v>-</v>
          </cell>
          <cell r="CN173" t="str">
            <v>-</v>
          </cell>
          <cell r="CO173">
            <v>709</v>
          </cell>
          <cell r="CP173" t="str">
            <v>..</v>
          </cell>
          <cell r="CQ173">
            <v>7</v>
          </cell>
          <cell r="CR173">
            <v>12</v>
          </cell>
          <cell r="CS173" t="str">
            <v>-</v>
          </cell>
          <cell r="CT173" t="str">
            <v>-</v>
          </cell>
          <cell r="CU173" t="str">
            <v>-</v>
          </cell>
          <cell r="CV173" t="str">
            <v>-</v>
          </cell>
        </row>
        <row r="174">
          <cell r="A174" t="str">
            <v>ע'ג'ר</v>
          </cell>
          <cell r="B174" t="str">
            <v>4501</v>
          </cell>
          <cell r="C174">
            <v>22819</v>
          </cell>
          <cell r="D174">
            <v>17909</v>
          </cell>
          <cell r="E174">
            <v>8557</v>
          </cell>
          <cell r="F174">
            <v>188</v>
          </cell>
          <cell r="G174">
            <v>3513</v>
          </cell>
          <cell r="H174">
            <v>2742</v>
          </cell>
          <cell r="I174">
            <v>554</v>
          </cell>
          <cell r="J174">
            <v>217</v>
          </cell>
          <cell r="K174">
            <v>5650</v>
          </cell>
          <cell r="L174">
            <v>1356</v>
          </cell>
          <cell r="M174">
            <v>1</v>
          </cell>
          <cell r="N174">
            <v>17909</v>
          </cell>
          <cell r="O174">
            <v>7985</v>
          </cell>
          <cell r="P174">
            <v>1576</v>
          </cell>
          <cell r="Q174">
            <v>1356</v>
          </cell>
          <cell r="R174">
            <v>1673</v>
          </cell>
          <cell r="S174">
            <v>81.099999999999994</v>
          </cell>
          <cell r="T174">
            <v>1218</v>
          </cell>
          <cell r="U174">
            <v>1833</v>
          </cell>
          <cell r="V174">
            <v>66.448445171849428</v>
          </cell>
          <cell r="W174">
            <v>504</v>
          </cell>
          <cell r="X174">
            <v>138</v>
          </cell>
          <cell r="Y174">
            <v>220</v>
          </cell>
          <cell r="Z174">
            <v>33</v>
          </cell>
          <cell r="AA174">
            <v>42</v>
          </cell>
          <cell r="AB174">
            <v>9924</v>
          </cell>
          <cell r="AC174">
            <v>2884</v>
          </cell>
          <cell r="AD174">
            <v>554</v>
          </cell>
          <cell r="AE174">
            <v>5748</v>
          </cell>
          <cell r="AF174" t="str">
            <v>-</v>
          </cell>
          <cell r="AG174">
            <v>647</v>
          </cell>
          <cell r="AH174" t="str">
            <v>-</v>
          </cell>
          <cell r="AI174" t="str">
            <v>-</v>
          </cell>
          <cell r="AJ174">
            <v>4910</v>
          </cell>
          <cell r="AK174" t="str">
            <v>-</v>
          </cell>
          <cell r="AL174">
            <v>1642</v>
          </cell>
          <cell r="AM174" t="str">
            <v>-</v>
          </cell>
          <cell r="AN174">
            <v>3268</v>
          </cell>
          <cell r="AO174">
            <v>21021</v>
          </cell>
          <cell r="AP174">
            <v>17780</v>
          </cell>
          <cell r="AQ174">
            <v>6949</v>
          </cell>
          <cell r="AR174">
            <v>2420</v>
          </cell>
          <cell r="AS174">
            <v>2817</v>
          </cell>
          <cell r="AT174">
            <v>5322</v>
          </cell>
          <cell r="AU174">
            <v>3878</v>
          </cell>
          <cell r="AV174">
            <v>728</v>
          </cell>
          <cell r="AW174">
            <v>702</v>
          </cell>
          <cell r="AX174">
            <v>4848</v>
          </cell>
          <cell r="AY174">
            <v>1125</v>
          </cell>
          <cell r="AZ174">
            <v>2373</v>
          </cell>
          <cell r="BA174">
            <v>17780</v>
          </cell>
          <cell r="BB174">
            <v>6281</v>
          </cell>
          <cell r="BC174">
            <v>1856</v>
          </cell>
          <cell r="BD174">
            <v>268</v>
          </cell>
          <cell r="BE174">
            <v>3441</v>
          </cell>
          <cell r="BF174">
            <v>129</v>
          </cell>
          <cell r="BG174">
            <v>34</v>
          </cell>
          <cell r="BH174">
            <v>391</v>
          </cell>
          <cell r="BI174">
            <v>7504</v>
          </cell>
          <cell r="BJ174">
            <v>3241</v>
          </cell>
          <cell r="BK174">
            <v>3078</v>
          </cell>
          <cell r="BL174" t="str">
            <v>-</v>
          </cell>
          <cell r="BM174">
            <v>163</v>
          </cell>
          <cell r="BN174">
            <v>129</v>
          </cell>
          <cell r="BO174">
            <v>129</v>
          </cell>
          <cell r="BP174">
            <v>400</v>
          </cell>
          <cell r="BQ174">
            <v>449</v>
          </cell>
          <cell r="BR174">
            <v>74</v>
          </cell>
          <cell r="BS174">
            <v>52.7</v>
          </cell>
          <cell r="BT174">
            <v>0.7</v>
          </cell>
          <cell r="BU174">
            <v>14.4</v>
          </cell>
          <cell r="BV174" t="str">
            <v>-</v>
          </cell>
          <cell r="BW174" t="str">
            <v>-</v>
          </cell>
          <cell r="BX174" t="str">
            <v>-</v>
          </cell>
          <cell r="BY174" t="str">
            <v>-</v>
          </cell>
          <cell r="BZ174" t="str">
            <v>-</v>
          </cell>
          <cell r="CA174">
            <v>6.2</v>
          </cell>
          <cell r="CB174" t="str">
            <v>-</v>
          </cell>
          <cell r="CC174" t="str">
            <v>-</v>
          </cell>
          <cell r="CD174" t="str">
            <v>-</v>
          </cell>
          <cell r="CE174" t="str">
            <v>-</v>
          </cell>
          <cell r="CF174" t="str">
            <v>-</v>
          </cell>
          <cell r="CG174">
            <v>0</v>
          </cell>
          <cell r="CH174">
            <v>2093</v>
          </cell>
          <cell r="CI174">
            <v>1798</v>
          </cell>
          <cell r="CJ174">
            <v>49</v>
          </cell>
          <cell r="CK174">
            <v>232</v>
          </cell>
          <cell r="CL174" t="str">
            <v>-</v>
          </cell>
          <cell r="CM174" t="str">
            <v>-</v>
          </cell>
          <cell r="CN174" t="str">
            <v>-</v>
          </cell>
          <cell r="CO174" t="str">
            <v>-</v>
          </cell>
          <cell r="CP174" t="str">
            <v>..</v>
          </cell>
          <cell r="CQ174">
            <v>13</v>
          </cell>
          <cell r="CR174" t="str">
            <v>-</v>
          </cell>
          <cell r="CS174" t="str">
            <v>-</v>
          </cell>
          <cell r="CT174" t="str">
            <v>-</v>
          </cell>
          <cell r="CU174" t="str">
            <v>-</v>
          </cell>
          <cell r="CV174" t="str">
            <v>-</v>
          </cell>
        </row>
        <row r="175">
          <cell r="A175" t="str">
            <v>עומר</v>
          </cell>
          <cell r="B175" t="str">
            <v>0666</v>
          </cell>
          <cell r="C175">
            <v>90835</v>
          </cell>
          <cell r="D175">
            <v>77479</v>
          </cell>
          <cell r="E175">
            <v>36461</v>
          </cell>
          <cell r="F175">
            <v>4030</v>
          </cell>
          <cell r="G175">
            <v>26324</v>
          </cell>
          <cell r="H175">
            <v>22467</v>
          </cell>
          <cell r="I175">
            <v>2718</v>
          </cell>
          <cell r="J175">
            <v>773</v>
          </cell>
          <cell r="K175">
            <v>9951</v>
          </cell>
          <cell r="L175">
            <v>9944</v>
          </cell>
          <cell r="M175">
            <v>713</v>
          </cell>
          <cell r="N175">
            <v>77479</v>
          </cell>
          <cell r="O175">
            <v>55473</v>
          </cell>
          <cell r="P175">
            <v>33063</v>
          </cell>
          <cell r="Q175">
            <v>24266</v>
          </cell>
          <cell r="R175">
            <v>27552</v>
          </cell>
          <cell r="S175">
            <v>88.1</v>
          </cell>
          <cell r="T175">
            <v>23373</v>
          </cell>
          <cell r="U175">
            <v>28499</v>
          </cell>
          <cell r="V175">
            <v>82.013403979086988</v>
          </cell>
          <cell r="W175">
            <v>3169</v>
          </cell>
          <cell r="X175">
            <v>893</v>
          </cell>
          <cell r="Y175">
            <v>8797</v>
          </cell>
          <cell r="Z175">
            <v>4094</v>
          </cell>
          <cell r="AA175">
            <v>72</v>
          </cell>
          <cell r="AB175">
            <v>22006</v>
          </cell>
          <cell r="AC175">
            <v>18469</v>
          </cell>
          <cell r="AD175">
            <v>2645</v>
          </cell>
          <cell r="AE175" t="str">
            <v>-</v>
          </cell>
          <cell r="AF175" t="str">
            <v>-</v>
          </cell>
          <cell r="AG175">
            <v>38</v>
          </cell>
          <cell r="AH175" t="str">
            <v>-</v>
          </cell>
          <cell r="AI175" t="str">
            <v>-</v>
          </cell>
          <cell r="AJ175">
            <v>13356</v>
          </cell>
          <cell r="AK175" t="str">
            <v>-</v>
          </cell>
          <cell r="AL175" t="str">
            <v>-</v>
          </cell>
          <cell r="AM175" t="str">
            <v>-</v>
          </cell>
          <cell r="AN175">
            <v>13356</v>
          </cell>
          <cell r="AO175">
            <v>91957</v>
          </cell>
          <cell r="AP175">
            <v>77389</v>
          </cell>
          <cell r="AQ175">
            <v>10166</v>
          </cell>
          <cell r="AR175">
            <v>7336</v>
          </cell>
          <cell r="AS175">
            <v>19172</v>
          </cell>
          <cell r="AT175">
            <v>36067</v>
          </cell>
          <cell r="AU175">
            <v>28242</v>
          </cell>
          <cell r="AV175">
            <v>3871</v>
          </cell>
          <cell r="AW175">
            <v>3501</v>
          </cell>
          <cell r="AX175">
            <v>9344</v>
          </cell>
          <cell r="AY175">
            <v>7356</v>
          </cell>
          <cell r="AZ175">
            <v>5470</v>
          </cell>
          <cell r="BA175">
            <v>77389</v>
          </cell>
          <cell r="BB175">
            <v>35078</v>
          </cell>
          <cell r="BC175">
            <v>18032</v>
          </cell>
          <cell r="BD175">
            <v>604</v>
          </cell>
          <cell r="BE175">
            <v>31509</v>
          </cell>
          <cell r="BF175">
            <v>1118</v>
          </cell>
          <cell r="BG175">
            <v>616</v>
          </cell>
          <cell r="BH175">
            <v>246</v>
          </cell>
          <cell r="BI175">
            <v>8822</v>
          </cell>
          <cell r="BJ175">
            <v>14568</v>
          </cell>
          <cell r="BK175">
            <v>14171</v>
          </cell>
          <cell r="BL175" t="str">
            <v>-</v>
          </cell>
          <cell r="BM175">
            <v>397</v>
          </cell>
          <cell r="BN175">
            <v>90</v>
          </cell>
          <cell r="BO175">
            <v>90</v>
          </cell>
          <cell r="BP175">
            <v>6726</v>
          </cell>
          <cell r="BQ175">
            <v>3324</v>
          </cell>
          <cell r="BR175">
            <v>3561.7</v>
          </cell>
          <cell r="BS175">
            <v>452.7</v>
          </cell>
          <cell r="BT175" t="str">
            <v>-</v>
          </cell>
          <cell r="BU175">
            <v>54.8</v>
          </cell>
          <cell r="BV175">
            <v>0.4</v>
          </cell>
          <cell r="BW175" t="str">
            <v>-</v>
          </cell>
          <cell r="BX175" t="str">
            <v>-</v>
          </cell>
          <cell r="BY175">
            <v>0.5</v>
          </cell>
          <cell r="BZ175" t="str">
            <v>-</v>
          </cell>
          <cell r="CA175">
            <v>3045</v>
          </cell>
          <cell r="CB175" t="str">
            <v>-</v>
          </cell>
          <cell r="CC175" t="str">
            <v>-</v>
          </cell>
          <cell r="CD175" t="str">
            <v>-</v>
          </cell>
          <cell r="CE175" t="str">
            <v>-</v>
          </cell>
          <cell r="CF175" t="str">
            <v>-</v>
          </cell>
          <cell r="CG175">
            <v>8.4</v>
          </cell>
          <cell r="CH175">
            <v>35914</v>
          </cell>
          <cell r="CI175">
            <v>26754</v>
          </cell>
          <cell r="CJ175" t="str">
            <v>-</v>
          </cell>
          <cell r="CK175">
            <v>7211</v>
          </cell>
          <cell r="CL175">
            <v>518</v>
          </cell>
          <cell r="CM175" t="str">
            <v>-</v>
          </cell>
          <cell r="CN175" t="str">
            <v>-</v>
          </cell>
          <cell r="CO175">
            <v>12</v>
          </cell>
          <cell r="CP175" t="str">
            <v>..</v>
          </cell>
          <cell r="CQ175">
            <v>102</v>
          </cell>
          <cell r="CR175" t="str">
            <v>-</v>
          </cell>
          <cell r="CS175" t="str">
            <v>-</v>
          </cell>
          <cell r="CT175" t="str">
            <v>-</v>
          </cell>
          <cell r="CU175" t="str">
            <v>-</v>
          </cell>
          <cell r="CV175" t="str">
            <v>-</v>
          </cell>
        </row>
        <row r="176">
          <cell r="A176" t="str">
            <v>עיילבון</v>
          </cell>
          <cell r="B176" t="str">
            <v>0530</v>
          </cell>
          <cell r="C176">
            <v>33796</v>
          </cell>
          <cell r="D176">
            <v>29282</v>
          </cell>
          <cell r="E176">
            <v>16174</v>
          </cell>
          <cell r="F176">
            <v>462</v>
          </cell>
          <cell r="G176">
            <v>11688</v>
          </cell>
          <cell r="H176">
            <v>6272</v>
          </cell>
          <cell r="I176">
            <v>5085</v>
          </cell>
          <cell r="J176">
            <v>331</v>
          </cell>
          <cell r="K176">
            <v>410</v>
          </cell>
          <cell r="L176">
            <v>195</v>
          </cell>
          <cell r="M176">
            <v>548</v>
          </cell>
          <cell r="N176">
            <v>29282</v>
          </cell>
          <cell r="O176">
            <v>9930</v>
          </cell>
          <cell r="P176">
            <v>6434</v>
          </cell>
          <cell r="Q176">
            <v>4800</v>
          </cell>
          <cell r="R176">
            <v>12490</v>
          </cell>
          <cell r="S176">
            <v>38.4</v>
          </cell>
          <cell r="T176">
            <v>3692</v>
          </cell>
          <cell r="U176">
            <v>7110</v>
          </cell>
          <cell r="V176">
            <v>51.926863572433192</v>
          </cell>
          <cell r="W176">
            <v>2070</v>
          </cell>
          <cell r="X176">
            <v>1108</v>
          </cell>
          <cell r="Y176">
            <v>1634</v>
          </cell>
          <cell r="Z176">
            <v>99</v>
          </cell>
          <cell r="AA176">
            <v>74</v>
          </cell>
          <cell r="AB176">
            <v>19352</v>
          </cell>
          <cell r="AC176">
            <v>6026</v>
          </cell>
          <cell r="AD176">
            <v>4466</v>
          </cell>
          <cell r="AE176">
            <v>7620</v>
          </cell>
          <cell r="AF176">
            <v>169</v>
          </cell>
          <cell r="AG176" t="str">
            <v>-</v>
          </cell>
          <cell r="AH176" t="str">
            <v>-</v>
          </cell>
          <cell r="AI176" t="str">
            <v>-</v>
          </cell>
          <cell r="AJ176">
            <v>4514</v>
          </cell>
          <cell r="AK176" t="str">
            <v>-</v>
          </cell>
          <cell r="AL176">
            <v>4083</v>
          </cell>
          <cell r="AM176" t="str">
            <v>-</v>
          </cell>
          <cell r="AN176">
            <v>431</v>
          </cell>
          <cell r="AO176">
            <v>34082</v>
          </cell>
          <cell r="AP176">
            <v>30206</v>
          </cell>
          <cell r="AQ176">
            <v>5406</v>
          </cell>
          <cell r="AR176">
            <v>5333</v>
          </cell>
          <cell r="AS176">
            <v>3690</v>
          </cell>
          <cell r="AT176">
            <v>16723</v>
          </cell>
          <cell r="AU176">
            <v>9186</v>
          </cell>
          <cell r="AV176">
            <v>6652</v>
          </cell>
          <cell r="AW176">
            <v>823</v>
          </cell>
          <cell r="AX176">
            <v>615</v>
          </cell>
          <cell r="AY176" t="str">
            <v>-</v>
          </cell>
          <cell r="AZ176">
            <v>3845</v>
          </cell>
          <cell r="BA176">
            <v>30206</v>
          </cell>
          <cell r="BB176">
            <v>12603</v>
          </cell>
          <cell r="BC176">
            <v>5162</v>
          </cell>
          <cell r="BD176">
            <v>1494</v>
          </cell>
          <cell r="BE176">
            <v>10352</v>
          </cell>
          <cell r="BF176">
            <v>1267</v>
          </cell>
          <cell r="BG176">
            <v>181</v>
          </cell>
          <cell r="BH176">
            <v>294</v>
          </cell>
          <cell r="BI176">
            <v>5509</v>
          </cell>
          <cell r="BJ176">
            <v>3876</v>
          </cell>
          <cell r="BK176">
            <v>3063</v>
          </cell>
          <cell r="BL176" t="str">
            <v>-</v>
          </cell>
          <cell r="BM176">
            <v>813</v>
          </cell>
          <cell r="BN176">
            <v>-924</v>
          </cell>
          <cell r="BO176">
            <v>-924</v>
          </cell>
          <cell r="BP176">
            <v>-4478</v>
          </cell>
          <cell r="BQ176">
            <v>7797</v>
          </cell>
          <cell r="BR176">
            <v>348.6</v>
          </cell>
          <cell r="BS176">
            <v>224.2</v>
          </cell>
          <cell r="BT176">
            <v>17</v>
          </cell>
          <cell r="BU176">
            <v>5.3</v>
          </cell>
          <cell r="BV176">
            <v>0.3</v>
          </cell>
          <cell r="BW176" t="str">
            <v>-</v>
          </cell>
          <cell r="BX176" t="str">
            <v>-</v>
          </cell>
          <cell r="BY176">
            <v>90.9</v>
          </cell>
          <cell r="BZ176" t="str">
            <v>-</v>
          </cell>
          <cell r="CA176" t="str">
            <v>-</v>
          </cell>
          <cell r="CB176" t="str">
            <v>-</v>
          </cell>
          <cell r="CC176" t="str">
            <v>-</v>
          </cell>
          <cell r="CD176" t="str">
            <v>-</v>
          </cell>
          <cell r="CE176" t="str">
            <v>-</v>
          </cell>
          <cell r="CF176" t="str">
            <v>-</v>
          </cell>
          <cell r="CG176">
            <v>10.8</v>
          </cell>
          <cell r="CH176">
            <v>9478</v>
          </cell>
          <cell r="CI176">
            <v>7607</v>
          </cell>
          <cell r="CJ176">
            <v>1139</v>
          </cell>
          <cell r="CK176">
            <v>214</v>
          </cell>
          <cell r="CL176">
            <v>189</v>
          </cell>
          <cell r="CM176" t="str">
            <v>-</v>
          </cell>
          <cell r="CN176" t="str">
            <v>-</v>
          </cell>
          <cell r="CO176">
            <v>150</v>
          </cell>
          <cell r="CP176" t="str">
            <v>..</v>
          </cell>
          <cell r="CQ176" t="str">
            <v>-</v>
          </cell>
          <cell r="CR176" t="str">
            <v>-</v>
          </cell>
          <cell r="CS176" t="str">
            <v>-</v>
          </cell>
          <cell r="CT176" t="str">
            <v>-</v>
          </cell>
          <cell r="CU176" t="str">
            <v>-</v>
          </cell>
          <cell r="CV176" t="str">
            <v>-</v>
          </cell>
        </row>
        <row r="177">
          <cell r="A177" t="str">
            <v>עילוט</v>
          </cell>
          <cell r="B177" t="str">
            <v>0511</v>
          </cell>
          <cell r="C177">
            <v>76214</v>
          </cell>
          <cell r="D177">
            <v>49630</v>
          </cell>
          <cell r="E177">
            <v>24018</v>
          </cell>
          <cell r="F177">
            <v>3008</v>
          </cell>
          <cell r="G177">
            <v>21283</v>
          </cell>
          <cell r="H177">
            <v>13122</v>
          </cell>
          <cell r="I177">
            <v>7626</v>
          </cell>
          <cell r="J177">
            <v>535</v>
          </cell>
          <cell r="K177" t="str">
            <v>-</v>
          </cell>
          <cell r="L177" t="str">
            <v>-</v>
          </cell>
          <cell r="M177">
            <v>1321</v>
          </cell>
          <cell r="N177">
            <v>49630</v>
          </cell>
          <cell r="O177">
            <v>16948</v>
          </cell>
          <cell r="P177">
            <v>5737</v>
          </cell>
          <cell r="Q177">
            <v>3237</v>
          </cell>
          <cell r="R177">
            <v>4865</v>
          </cell>
          <cell r="S177">
            <v>66.5</v>
          </cell>
          <cell r="T177">
            <v>2981</v>
          </cell>
          <cell r="U177">
            <v>9240</v>
          </cell>
          <cell r="V177">
            <v>32.261904761904766</v>
          </cell>
          <cell r="W177">
            <v>5029</v>
          </cell>
          <cell r="X177">
            <v>256</v>
          </cell>
          <cell r="Y177">
            <v>2500</v>
          </cell>
          <cell r="Z177">
            <v>1649</v>
          </cell>
          <cell r="AA177">
            <v>50</v>
          </cell>
          <cell r="AB177">
            <v>32682</v>
          </cell>
          <cell r="AC177">
            <v>11418</v>
          </cell>
          <cell r="AD177">
            <v>7576</v>
          </cell>
          <cell r="AE177">
            <v>12776</v>
          </cell>
          <cell r="AF177" t="str">
            <v>-</v>
          </cell>
          <cell r="AG177">
            <v>279</v>
          </cell>
          <cell r="AH177" t="str">
            <v>-</v>
          </cell>
          <cell r="AI177" t="str">
            <v>-</v>
          </cell>
          <cell r="AJ177">
            <v>26584</v>
          </cell>
          <cell r="AK177" t="str">
            <v>-</v>
          </cell>
          <cell r="AL177">
            <v>12113</v>
          </cell>
          <cell r="AM177">
            <v>1682</v>
          </cell>
          <cell r="AN177">
            <v>12789</v>
          </cell>
          <cell r="AO177">
            <v>84822</v>
          </cell>
          <cell r="AP177">
            <v>48703</v>
          </cell>
          <cell r="AQ177">
            <v>6132</v>
          </cell>
          <cell r="AR177">
            <v>8354</v>
          </cell>
          <cell r="AS177">
            <v>6982</v>
          </cell>
          <cell r="AT177">
            <v>25903</v>
          </cell>
          <cell r="AU177">
            <v>14028</v>
          </cell>
          <cell r="AV177">
            <v>10290</v>
          </cell>
          <cell r="AW177">
            <v>1418</v>
          </cell>
          <cell r="AX177" t="str">
            <v>-</v>
          </cell>
          <cell r="AY177" t="str">
            <v>-</v>
          </cell>
          <cell r="AZ177">
            <v>7464</v>
          </cell>
          <cell r="BA177">
            <v>48703</v>
          </cell>
          <cell r="BB177">
            <v>13105</v>
          </cell>
          <cell r="BC177">
            <v>6205</v>
          </cell>
          <cell r="BD177">
            <v>1199</v>
          </cell>
          <cell r="BE177">
            <v>10911</v>
          </cell>
          <cell r="BF177">
            <v>3969</v>
          </cell>
          <cell r="BG177">
            <v>195</v>
          </cell>
          <cell r="BH177">
            <v>1626</v>
          </cell>
          <cell r="BI177">
            <v>18897</v>
          </cell>
          <cell r="BJ177">
            <v>36119</v>
          </cell>
          <cell r="BK177">
            <v>30152</v>
          </cell>
          <cell r="BL177" t="str">
            <v>-</v>
          </cell>
          <cell r="BM177">
            <v>5967</v>
          </cell>
          <cell r="BN177">
            <v>927</v>
          </cell>
          <cell r="BO177">
            <v>927</v>
          </cell>
          <cell r="BP177">
            <v>1165</v>
          </cell>
          <cell r="BQ177">
            <v>19708</v>
          </cell>
          <cell r="BR177">
            <v>307.39999999999998</v>
          </cell>
          <cell r="BS177">
            <v>250</v>
          </cell>
          <cell r="BT177">
            <v>13.4</v>
          </cell>
          <cell r="BU177">
            <v>12.2</v>
          </cell>
          <cell r="BV177" t="str">
            <v>-</v>
          </cell>
          <cell r="BW177" t="str">
            <v>-</v>
          </cell>
          <cell r="BX177" t="str">
            <v>-</v>
          </cell>
          <cell r="BY177">
            <v>14</v>
          </cell>
          <cell r="BZ177" t="str">
            <v>-</v>
          </cell>
          <cell r="CA177" t="str">
            <v>-</v>
          </cell>
          <cell r="CB177" t="str">
            <v>-</v>
          </cell>
          <cell r="CC177" t="str">
            <v>-</v>
          </cell>
          <cell r="CD177" t="str">
            <v>-</v>
          </cell>
          <cell r="CE177" t="str">
            <v>-</v>
          </cell>
          <cell r="CF177" t="str">
            <v>-</v>
          </cell>
          <cell r="CG177">
            <v>17.8</v>
          </cell>
          <cell r="CH177">
            <v>11903</v>
          </cell>
          <cell r="CI177">
            <v>9051</v>
          </cell>
          <cell r="CJ177">
            <v>1211</v>
          </cell>
          <cell r="CK177">
            <v>781</v>
          </cell>
          <cell r="CL177" t="str">
            <v>-</v>
          </cell>
          <cell r="CM177" t="str">
            <v>-</v>
          </cell>
          <cell r="CN177" t="str">
            <v>-</v>
          </cell>
          <cell r="CO177">
            <v>119</v>
          </cell>
          <cell r="CP177" t="str">
            <v>..</v>
          </cell>
          <cell r="CQ177" t="str">
            <v>-</v>
          </cell>
          <cell r="CR177" t="str">
            <v>-</v>
          </cell>
          <cell r="CS177" t="str">
            <v>-</v>
          </cell>
          <cell r="CT177" t="str">
            <v>-</v>
          </cell>
          <cell r="CU177" t="str">
            <v>-</v>
          </cell>
          <cell r="CV177" t="str">
            <v>-</v>
          </cell>
        </row>
        <row r="178">
          <cell r="A178" t="str">
            <v>עין מאהל</v>
          </cell>
          <cell r="B178" t="str">
            <v>0532</v>
          </cell>
          <cell r="C178">
            <v>87326</v>
          </cell>
          <cell r="D178">
            <v>73951</v>
          </cell>
          <cell r="E178">
            <v>31973</v>
          </cell>
          <cell r="F178">
            <v>207</v>
          </cell>
          <cell r="G178">
            <v>39311</v>
          </cell>
          <cell r="H178">
            <v>30438</v>
          </cell>
          <cell r="I178">
            <v>7407</v>
          </cell>
          <cell r="J178">
            <v>1466</v>
          </cell>
          <cell r="K178">
            <v>505</v>
          </cell>
          <cell r="L178">
            <v>161</v>
          </cell>
          <cell r="M178">
            <v>1955</v>
          </cell>
          <cell r="N178">
            <v>73951</v>
          </cell>
          <cell r="O178">
            <v>15664</v>
          </cell>
          <cell r="P178">
            <v>7160</v>
          </cell>
          <cell r="Q178">
            <v>6351</v>
          </cell>
          <cell r="R178">
            <v>13650</v>
          </cell>
          <cell r="S178">
            <v>46.5</v>
          </cell>
          <cell r="T178">
            <v>5369</v>
          </cell>
          <cell r="U178">
            <v>14092</v>
          </cell>
          <cell r="V178">
            <v>38.099630996309962</v>
          </cell>
          <cell r="W178">
            <v>5822</v>
          </cell>
          <cell r="X178">
            <v>982</v>
          </cell>
          <cell r="Y178">
            <v>809</v>
          </cell>
          <cell r="Z178" t="str">
            <v>-</v>
          </cell>
          <cell r="AA178" t="str">
            <v>-</v>
          </cell>
          <cell r="AB178">
            <v>58287</v>
          </cell>
          <cell r="AC178">
            <v>30438</v>
          </cell>
          <cell r="AD178">
            <v>7407</v>
          </cell>
          <cell r="AE178">
            <v>17488</v>
          </cell>
          <cell r="AF178" t="str">
            <v>-</v>
          </cell>
          <cell r="AG178">
            <v>441</v>
          </cell>
          <cell r="AH178">
            <v>1063</v>
          </cell>
          <cell r="AI178" t="str">
            <v>-</v>
          </cell>
          <cell r="AJ178">
            <v>13375</v>
          </cell>
          <cell r="AK178" t="str">
            <v>-</v>
          </cell>
          <cell r="AL178">
            <v>7002</v>
          </cell>
          <cell r="AM178" t="str">
            <v>-</v>
          </cell>
          <cell r="AN178">
            <v>6373</v>
          </cell>
          <cell r="AO178">
            <v>88009</v>
          </cell>
          <cell r="AP178">
            <v>74140</v>
          </cell>
          <cell r="AQ178">
            <v>5773</v>
          </cell>
          <cell r="AR178">
            <v>8227</v>
          </cell>
          <cell r="AS178">
            <v>6241</v>
          </cell>
          <cell r="AT178">
            <v>48135</v>
          </cell>
          <cell r="AU178">
            <v>35854</v>
          </cell>
          <cell r="AV178">
            <v>9974</v>
          </cell>
          <cell r="AW178">
            <v>1916</v>
          </cell>
          <cell r="AX178">
            <v>1088</v>
          </cell>
          <cell r="AY178">
            <v>491</v>
          </cell>
          <cell r="AZ178">
            <v>10449</v>
          </cell>
          <cell r="BA178">
            <v>74140</v>
          </cell>
          <cell r="BB178">
            <v>37463</v>
          </cell>
          <cell r="BC178">
            <v>26852</v>
          </cell>
          <cell r="BD178">
            <v>2402</v>
          </cell>
          <cell r="BE178">
            <v>8442</v>
          </cell>
          <cell r="BF178">
            <v>2108</v>
          </cell>
          <cell r="BG178">
            <v>593</v>
          </cell>
          <cell r="BH178">
            <v>2608</v>
          </cell>
          <cell r="BI178">
            <v>22926</v>
          </cell>
          <cell r="BJ178">
            <v>13869</v>
          </cell>
          <cell r="BK178">
            <v>12220</v>
          </cell>
          <cell r="BL178" t="str">
            <v>-</v>
          </cell>
          <cell r="BM178">
            <v>1649</v>
          </cell>
          <cell r="BN178">
            <v>-189</v>
          </cell>
          <cell r="BO178">
            <v>-189</v>
          </cell>
          <cell r="BP178">
            <v>-602</v>
          </cell>
          <cell r="BQ178">
            <v>6529</v>
          </cell>
          <cell r="BR178">
            <v>414.4</v>
          </cell>
          <cell r="BS178">
            <v>397.7</v>
          </cell>
          <cell r="BT178">
            <v>12.8</v>
          </cell>
          <cell r="BU178">
            <v>2.6</v>
          </cell>
          <cell r="BV178" t="str">
            <v>-</v>
          </cell>
          <cell r="BW178" t="str">
            <v>-</v>
          </cell>
          <cell r="BX178" t="str">
            <v>-</v>
          </cell>
          <cell r="BY178">
            <v>1</v>
          </cell>
          <cell r="BZ178" t="str">
            <v>-</v>
          </cell>
          <cell r="CA178" t="str">
            <v>-</v>
          </cell>
          <cell r="CB178" t="str">
            <v>-</v>
          </cell>
          <cell r="CC178" t="str">
            <v>-</v>
          </cell>
          <cell r="CD178" t="str">
            <v>-</v>
          </cell>
          <cell r="CE178" t="str">
            <v>-</v>
          </cell>
          <cell r="CF178" t="str">
            <v>-</v>
          </cell>
          <cell r="CG178">
            <v>0.3</v>
          </cell>
          <cell r="CH178">
            <v>14627</v>
          </cell>
          <cell r="CI178">
            <v>13642</v>
          </cell>
          <cell r="CJ178">
            <v>862</v>
          </cell>
          <cell r="CK178">
            <v>116</v>
          </cell>
          <cell r="CL178" t="str">
            <v>-</v>
          </cell>
          <cell r="CM178" t="str">
            <v>-</v>
          </cell>
          <cell r="CN178" t="str">
            <v>-</v>
          </cell>
          <cell r="CO178">
            <v>4</v>
          </cell>
          <cell r="CP178" t="str">
            <v>..</v>
          </cell>
          <cell r="CQ178" t="str">
            <v>-</v>
          </cell>
          <cell r="CR178" t="str">
            <v>-</v>
          </cell>
          <cell r="CS178" t="str">
            <v>-</v>
          </cell>
          <cell r="CT178" t="str">
            <v>-</v>
          </cell>
          <cell r="CU178" t="str">
            <v>-</v>
          </cell>
          <cell r="CV178" t="str">
            <v>-</v>
          </cell>
        </row>
        <row r="179">
          <cell r="A179" t="str">
            <v>עין קנייא</v>
          </cell>
          <cell r="B179" t="str">
            <v>4502</v>
          </cell>
          <cell r="C179">
            <v>19647</v>
          </cell>
          <cell r="D179">
            <v>18506</v>
          </cell>
          <cell r="E179">
            <v>8545</v>
          </cell>
          <cell r="F179">
            <v>622</v>
          </cell>
          <cell r="G179">
            <v>4358</v>
          </cell>
          <cell r="H179">
            <v>2757</v>
          </cell>
          <cell r="I179">
            <v>1560</v>
          </cell>
          <cell r="J179" t="str">
            <v>-</v>
          </cell>
          <cell r="K179">
            <v>3450</v>
          </cell>
          <cell r="L179">
            <v>28</v>
          </cell>
          <cell r="M179">
            <v>1531</v>
          </cell>
          <cell r="N179">
            <v>18506</v>
          </cell>
          <cell r="O179">
            <v>8087</v>
          </cell>
          <cell r="P179">
            <v>1669</v>
          </cell>
          <cell r="Q179">
            <v>1334</v>
          </cell>
          <cell r="R179">
            <v>4393</v>
          </cell>
          <cell r="S179">
            <v>30.4</v>
          </cell>
          <cell r="T179">
            <v>1128</v>
          </cell>
          <cell r="U179">
            <v>2530</v>
          </cell>
          <cell r="V179">
            <v>44.584980237154149</v>
          </cell>
          <cell r="W179">
            <v>938</v>
          </cell>
          <cell r="X179">
            <v>206</v>
          </cell>
          <cell r="Y179">
            <v>335</v>
          </cell>
          <cell r="Z179">
            <v>62</v>
          </cell>
          <cell r="AA179">
            <v>19</v>
          </cell>
          <cell r="AB179">
            <v>10419</v>
          </cell>
          <cell r="AC179">
            <v>2695</v>
          </cell>
          <cell r="AD179">
            <v>1541</v>
          </cell>
          <cell r="AE179">
            <v>5556</v>
          </cell>
          <cell r="AF179" t="str">
            <v>-</v>
          </cell>
          <cell r="AG179">
            <v>296</v>
          </cell>
          <cell r="AH179" t="str">
            <v>-</v>
          </cell>
          <cell r="AI179" t="str">
            <v>-</v>
          </cell>
          <cell r="AJ179">
            <v>1141</v>
          </cell>
          <cell r="AK179" t="str">
            <v>-</v>
          </cell>
          <cell r="AL179">
            <v>400</v>
          </cell>
          <cell r="AM179" t="str">
            <v>-</v>
          </cell>
          <cell r="AN179">
            <v>741</v>
          </cell>
          <cell r="AO179">
            <v>22450</v>
          </cell>
          <cell r="AP179">
            <v>18322</v>
          </cell>
          <cell r="AQ179">
            <v>9013</v>
          </cell>
          <cell r="AR179">
            <v>2732</v>
          </cell>
          <cell r="AS179">
            <v>2788</v>
          </cell>
          <cell r="AT179">
            <v>7685</v>
          </cell>
          <cell r="AU179">
            <v>5182</v>
          </cell>
          <cell r="AV179">
            <v>2070</v>
          </cell>
          <cell r="AW179">
            <v>382</v>
          </cell>
          <cell r="AX179">
            <v>3452</v>
          </cell>
          <cell r="AY179" t="str">
            <v>-</v>
          </cell>
          <cell r="AZ179">
            <v>1665</v>
          </cell>
          <cell r="BA179">
            <v>18322</v>
          </cell>
          <cell r="BB179">
            <v>5146</v>
          </cell>
          <cell r="BC179">
            <v>1410</v>
          </cell>
          <cell r="BD179">
            <v>512</v>
          </cell>
          <cell r="BE179">
            <v>5732</v>
          </cell>
          <cell r="BF179">
            <v>403</v>
          </cell>
          <cell r="BG179">
            <v>32</v>
          </cell>
          <cell r="BH179">
            <v>6</v>
          </cell>
          <cell r="BI179">
            <v>7003</v>
          </cell>
          <cell r="BJ179">
            <v>4128</v>
          </cell>
          <cell r="BK179">
            <v>3703</v>
          </cell>
          <cell r="BL179" t="str">
            <v>-</v>
          </cell>
          <cell r="BM179">
            <v>425</v>
          </cell>
          <cell r="BN179">
            <v>184</v>
          </cell>
          <cell r="BO179">
            <v>184</v>
          </cell>
          <cell r="BP179">
            <v>417</v>
          </cell>
          <cell r="BQ179">
            <v>1191</v>
          </cell>
          <cell r="BR179">
            <v>1630.2</v>
          </cell>
          <cell r="BS179">
            <v>68.099999999999994</v>
          </cell>
          <cell r="BT179">
            <v>2</v>
          </cell>
          <cell r="BU179">
            <v>2</v>
          </cell>
          <cell r="BV179" t="str">
            <v>-</v>
          </cell>
          <cell r="BW179">
            <v>0.8</v>
          </cell>
          <cell r="BX179">
            <v>11.9</v>
          </cell>
          <cell r="BY179">
            <v>327.7</v>
          </cell>
          <cell r="BZ179">
            <v>758.8</v>
          </cell>
          <cell r="CA179">
            <v>457</v>
          </cell>
          <cell r="CB179">
            <v>1.4</v>
          </cell>
          <cell r="CC179" t="str">
            <v>-</v>
          </cell>
          <cell r="CD179" t="str">
            <v>-</v>
          </cell>
          <cell r="CE179" t="str">
            <v>-</v>
          </cell>
          <cell r="CF179" t="str">
            <v>-</v>
          </cell>
          <cell r="CG179">
            <v>0.6</v>
          </cell>
          <cell r="CH179">
            <v>2784</v>
          </cell>
          <cell r="CI179">
            <v>2310</v>
          </cell>
          <cell r="CJ179">
            <v>136</v>
          </cell>
          <cell r="CK179">
            <v>102</v>
          </cell>
          <cell r="CL179" t="str">
            <v>-</v>
          </cell>
          <cell r="CM179">
            <v>27</v>
          </cell>
          <cell r="CN179">
            <v>159</v>
          </cell>
          <cell r="CO179">
            <v>7</v>
          </cell>
          <cell r="CP179">
            <v>11.3</v>
          </cell>
          <cell r="CQ179">
            <v>16</v>
          </cell>
          <cell r="CR179">
            <v>12</v>
          </cell>
          <cell r="CS179" t="str">
            <v>-</v>
          </cell>
          <cell r="CT179" t="str">
            <v>-</v>
          </cell>
          <cell r="CU179" t="str">
            <v>-</v>
          </cell>
          <cell r="CV179" t="str">
            <v>-</v>
          </cell>
        </row>
        <row r="180">
          <cell r="A180" t="str">
            <v>עמנואל</v>
          </cell>
          <cell r="B180" t="str">
            <v>3660</v>
          </cell>
          <cell r="C180">
            <v>46720</v>
          </cell>
          <cell r="D180">
            <v>40490</v>
          </cell>
          <cell r="E180">
            <v>17470</v>
          </cell>
          <cell r="F180">
            <v>1850</v>
          </cell>
          <cell r="G180">
            <v>18133</v>
          </cell>
          <cell r="H180">
            <v>11292</v>
          </cell>
          <cell r="I180">
            <v>6425</v>
          </cell>
          <cell r="J180">
            <v>192</v>
          </cell>
          <cell r="K180">
            <v>2469</v>
          </cell>
          <cell r="L180">
            <v>1570</v>
          </cell>
          <cell r="M180">
            <v>568</v>
          </cell>
          <cell r="N180">
            <v>40490</v>
          </cell>
          <cell r="O180">
            <v>11797</v>
          </cell>
          <cell r="P180">
            <v>4692</v>
          </cell>
          <cell r="Q180">
            <v>1622</v>
          </cell>
          <cell r="R180">
            <v>3885</v>
          </cell>
          <cell r="S180">
            <v>41.8</v>
          </cell>
          <cell r="T180">
            <v>1428</v>
          </cell>
          <cell r="U180">
            <v>3504</v>
          </cell>
          <cell r="V180">
            <v>40.753424657534246</v>
          </cell>
          <cell r="W180">
            <v>1937</v>
          </cell>
          <cell r="X180">
            <v>194</v>
          </cell>
          <cell r="Y180">
            <v>3070</v>
          </cell>
          <cell r="Z180">
            <v>413</v>
          </cell>
          <cell r="AA180">
            <v>147</v>
          </cell>
          <cell r="AB180">
            <v>28693</v>
          </cell>
          <cell r="AC180">
            <v>9893</v>
          </cell>
          <cell r="AD180">
            <v>5456</v>
          </cell>
          <cell r="AE180">
            <v>9784</v>
          </cell>
          <cell r="AF180" t="str">
            <v>-</v>
          </cell>
          <cell r="AG180">
            <v>1162</v>
          </cell>
          <cell r="AH180" t="str">
            <v>-</v>
          </cell>
          <cell r="AI180" t="str">
            <v>-</v>
          </cell>
          <cell r="AJ180">
            <v>6230</v>
          </cell>
          <cell r="AK180" t="str">
            <v>-</v>
          </cell>
          <cell r="AL180">
            <v>1209</v>
          </cell>
          <cell r="AM180">
            <v>5000</v>
          </cell>
          <cell r="AN180">
            <v>21</v>
          </cell>
          <cell r="AO180">
            <v>43866</v>
          </cell>
          <cell r="AP180">
            <v>40263</v>
          </cell>
          <cell r="AQ180">
            <v>11703</v>
          </cell>
          <cell r="AR180">
            <v>4403</v>
          </cell>
          <cell r="AS180">
            <v>5224</v>
          </cell>
          <cell r="AT180">
            <v>24761</v>
          </cell>
          <cell r="AU180">
            <v>13863</v>
          </cell>
          <cell r="AV180">
            <v>8614</v>
          </cell>
          <cell r="AW180">
            <v>1619</v>
          </cell>
          <cell r="AX180">
            <v>2536</v>
          </cell>
          <cell r="AY180">
            <v>1531</v>
          </cell>
          <cell r="AZ180">
            <v>3339</v>
          </cell>
          <cell r="BA180">
            <v>40263</v>
          </cell>
          <cell r="BB180">
            <v>9941</v>
          </cell>
          <cell r="BC180">
            <v>3332</v>
          </cell>
          <cell r="BD180">
            <v>1466</v>
          </cell>
          <cell r="BE180">
            <v>19268</v>
          </cell>
          <cell r="BF180">
            <v>316</v>
          </cell>
          <cell r="BG180">
            <v>174</v>
          </cell>
          <cell r="BH180">
            <v>326</v>
          </cell>
          <cell r="BI180">
            <v>10238</v>
          </cell>
          <cell r="BJ180">
            <v>3603</v>
          </cell>
          <cell r="BK180">
            <v>3503</v>
          </cell>
          <cell r="BL180" t="str">
            <v>-</v>
          </cell>
          <cell r="BM180">
            <v>100</v>
          </cell>
          <cell r="BN180">
            <v>227</v>
          </cell>
          <cell r="BO180">
            <v>227</v>
          </cell>
          <cell r="BP180">
            <v>-3881</v>
          </cell>
          <cell r="BQ180">
            <v>5180</v>
          </cell>
          <cell r="BR180">
            <v>191.4</v>
          </cell>
          <cell r="BS180">
            <v>98.3</v>
          </cell>
          <cell r="BT180">
            <v>3.2</v>
          </cell>
          <cell r="BU180">
            <v>43.9</v>
          </cell>
          <cell r="BV180" t="str">
            <v>-</v>
          </cell>
          <cell r="BW180" t="str">
            <v>-</v>
          </cell>
          <cell r="BX180" t="str">
            <v>-</v>
          </cell>
          <cell r="BY180">
            <v>22.7</v>
          </cell>
          <cell r="BZ180" t="str">
            <v>-</v>
          </cell>
          <cell r="CA180" t="str">
            <v>-</v>
          </cell>
          <cell r="CB180" t="str">
            <v>-</v>
          </cell>
          <cell r="CC180" t="str">
            <v>-</v>
          </cell>
          <cell r="CD180" t="str">
            <v>-</v>
          </cell>
          <cell r="CE180" t="str">
            <v>-</v>
          </cell>
          <cell r="CF180" t="str">
            <v>-</v>
          </cell>
          <cell r="CG180">
            <v>23.3</v>
          </cell>
          <cell r="CH180">
            <v>6359</v>
          </cell>
          <cell r="CI180">
            <v>3377</v>
          </cell>
          <cell r="CJ180">
            <v>235</v>
          </cell>
          <cell r="CK180">
            <v>2177</v>
          </cell>
          <cell r="CL180" t="str">
            <v>-</v>
          </cell>
          <cell r="CM180" t="str">
            <v>-</v>
          </cell>
          <cell r="CN180" t="str">
            <v>-</v>
          </cell>
          <cell r="CO180">
            <v>291</v>
          </cell>
          <cell r="CP180" t="str">
            <v>..</v>
          </cell>
          <cell r="CQ180" t="str">
            <v>-</v>
          </cell>
          <cell r="CR180" t="str">
            <v>-</v>
          </cell>
          <cell r="CS180" t="str">
            <v>-</v>
          </cell>
          <cell r="CT180" t="str">
            <v>-</v>
          </cell>
          <cell r="CU180" t="str">
            <v>-</v>
          </cell>
          <cell r="CV180" t="str">
            <v>-</v>
          </cell>
        </row>
        <row r="181">
          <cell r="A181" t="str">
            <v>עספיא</v>
          </cell>
          <cell r="B181" t="str">
            <v>0534</v>
          </cell>
          <cell r="C181">
            <v>81217</v>
          </cell>
          <cell r="D181">
            <v>67621</v>
          </cell>
          <cell r="E181">
            <v>33563</v>
          </cell>
          <cell r="F181">
            <v>2948</v>
          </cell>
          <cell r="G181">
            <v>24925</v>
          </cell>
          <cell r="H181">
            <v>17957</v>
          </cell>
          <cell r="I181">
            <v>5833</v>
          </cell>
          <cell r="J181">
            <v>1115</v>
          </cell>
          <cell r="K181">
            <v>5896</v>
          </cell>
          <cell r="L181">
            <v>5809</v>
          </cell>
          <cell r="M181">
            <v>289</v>
          </cell>
          <cell r="N181">
            <v>67621</v>
          </cell>
          <cell r="O181">
            <v>28217</v>
          </cell>
          <cell r="P181">
            <v>14611</v>
          </cell>
          <cell r="Q181">
            <v>11761</v>
          </cell>
          <cell r="R181">
            <v>19878</v>
          </cell>
          <cell r="S181">
            <v>59.2</v>
          </cell>
          <cell r="T181">
            <v>10001</v>
          </cell>
          <cell r="U181">
            <v>17341</v>
          </cell>
          <cell r="V181">
            <v>57.672567902658443</v>
          </cell>
          <cell r="W181">
            <v>5283</v>
          </cell>
          <cell r="X181">
            <v>1760</v>
          </cell>
          <cell r="Y181">
            <v>2850</v>
          </cell>
          <cell r="Z181">
            <v>549</v>
          </cell>
          <cell r="AA181" t="str">
            <v>-</v>
          </cell>
          <cell r="AB181">
            <v>39404</v>
          </cell>
          <cell r="AC181">
            <v>17408</v>
          </cell>
          <cell r="AD181">
            <v>5833</v>
          </cell>
          <cell r="AE181">
            <v>13406</v>
          </cell>
          <cell r="AF181">
            <v>1435</v>
          </cell>
          <cell r="AG181">
            <v>253</v>
          </cell>
          <cell r="AH181" t="str">
            <v>-</v>
          </cell>
          <cell r="AI181" t="str">
            <v>-</v>
          </cell>
          <cell r="AJ181">
            <v>13596</v>
          </cell>
          <cell r="AK181" t="str">
            <v>-</v>
          </cell>
          <cell r="AL181">
            <v>6550</v>
          </cell>
          <cell r="AM181">
            <v>4000</v>
          </cell>
          <cell r="AN181">
            <v>3046</v>
          </cell>
          <cell r="AO181">
            <v>95905</v>
          </cell>
          <cell r="AP181">
            <v>75619</v>
          </cell>
          <cell r="AQ181">
            <v>6231</v>
          </cell>
          <cell r="AR181">
            <v>10822</v>
          </cell>
          <cell r="AS181">
            <v>12574</v>
          </cell>
          <cell r="AT181">
            <v>33435</v>
          </cell>
          <cell r="AU181">
            <v>23285</v>
          </cell>
          <cell r="AV181">
            <v>8623</v>
          </cell>
          <cell r="AW181">
            <v>1372</v>
          </cell>
          <cell r="AX181">
            <v>9688</v>
          </cell>
          <cell r="AY181">
            <v>7122</v>
          </cell>
          <cell r="AZ181">
            <v>9100</v>
          </cell>
          <cell r="BA181">
            <v>75619</v>
          </cell>
          <cell r="BB181">
            <v>23400</v>
          </cell>
          <cell r="BC181">
            <v>11490</v>
          </cell>
          <cell r="BD181">
            <v>2352</v>
          </cell>
          <cell r="BE181">
            <v>24664</v>
          </cell>
          <cell r="BF181">
            <v>3392</v>
          </cell>
          <cell r="BG181">
            <v>3080</v>
          </cell>
          <cell r="BH181">
            <v>473</v>
          </cell>
          <cell r="BI181">
            <v>20610</v>
          </cell>
          <cell r="BJ181">
            <v>20286</v>
          </cell>
          <cell r="BK181">
            <v>15315</v>
          </cell>
          <cell r="BL181">
            <v>4000</v>
          </cell>
          <cell r="BM181">
            <v>971</v>
          </cell>
          <cell r="BN181">
            <v>-7998</v>
          </cell>
          <cell r="BO181">
            <v>-7998</v>
          </cell>
          <cell r="BP181">
            <v>-52191</v>
          </cell>
          <cell r="BQ181">
            <v>29937</v>
          </cell>
          <cell r="BR181">
            <v>593.1</v>
          </cell>
          <cell r="BS181">
            <v>489.9</v>
          </cell>
          <cell r="BT181">
            <v>45.5</v>
          </cell>
          <cell r="BU181">
            <v>5.4</v>
          </cell>
          <cell r="BV181">
            <v>0.2</v>
          </cell>
          <cell r="BW181">
            <v>1.6</v>
          </cell>
          <cell r="BX181" t="str">
            <v>-</v>
          </cell>
          <cell r="BY181">
            <v>32.4</v>
          </cell>
          <cell r="BZ181" t="str">
            <v>-</v>
          </cell>
          <cell r="CA181" t="str">
            <v>-</v>
          </cell>
          <cell r="CB181">
            <v>16.100000000000001</v>
          </cell>
          <cell r="CC181" t="str">
            <v>-</v>
          </cell>
          <cell r="CD181" t="str">
            <v>-</v>
          </cell>
          <cell r="CE181" t="str">
            <v>-</v>
          </cell>
          <cell r="CF181" t="str">
            <v>-</v>
          </cell>
          <cell r="CG181">
            <v>2.1</v>
          </cell>
          <cell r="CH181">
            <v>21247</v>
          </cell>
          <cell r="CI181">
            <v>17052</v>
          </cell>
          <cell r="CJ181">
            <v>3281</v>
          </cell>
          <cell r="CK181">
            <v>285</v>
          </cell>
          <cell r="CL181">
            <v>81</v>
          </cell>
          <cell r="CM181">
            <v>86</v>
          </cell>
          <cell r="CN181" t="str">
            <v>-</v>
          </cell>
          <cell r="CO181">
            <v>329</v>
          </cell>
          <cell r="CP181" t="str">
            <v>..</v>
          </cell>
          <cell r="CQ181" t="str">
            <v>-</v>
          </cell>
          <cell r="CR181">
            <v>9</v>
          </cell>
          <cell r="CS181" t="str">
            <v>-</v>
          </cell>
          <cell r="CT181" t="str">
            <v>-</v>
          </cell>
          <cell r="CU181" t="str">
            <v>-</v>
          </cell>
          <cell r="CV181" t="str">
            <v>-</v>
          </cell>
        </row>
        <row r="182">
          <cell r="A182" t="str">
            <v>ערערה</v>
          </cell>
          <cell r="B182" t="str">
            <v>0637</v>
          </cell>
          <cell r="C182">
            <v>127270</v>
          </cell>
          <cell r="D182">
            <v>111660</v>
          </cell>
          <cell r="E182">
            <v>47416</v>
          </cell>
          <cell r="F182">
            <v>445</v>
          </cell>
          <cell r="G182">
            <v>60522</v>
          </cell>
          <cell r="H182">
            <v>48183</v>
          </cell>
          <cell r="I182">
            <v>10605</v>
          </cell>
          <cell r="J182">
            <v>1734</v>
          </cell>
          <cell r="K182">
            <v>3277</v>
          </cell>
          <cell r="L182">
            <v>65</v>
          </cell>
          <cell r="M182" t="str">
            <v>-</v>
          </cell>
          <cell r="N182">
            <v>111660</v>
          </cell>
          <cell r="O182">
            <v>34244</v>
          </cell>
          <cell r="P182">
            <v>17107</v>
          </cell>
          <cell r="Q182">
            <v>13766</v>
          </cell>
          <cell r="R182">
            <v>36063</v>
          </cell>
          <cell r="S182">
            <v>38.200000000000003</v>
          </cell>
          <cell r="T182">
            <v>9000</v>
          </cell>
          <cell r="U182">
            <v>23866</v>
          </cell>
          <cell r="V182">
            <v>37.710550574038379</v>
          </cell>
          <cell r="W182">
            <v>10988</v>
          </cell>
          <cell r="X182">
            <v>4766</v>
          </cell>
          <cell r="Y182">
            <v>3341</v>
          </cell>
          <cell r="Z182">
            <v>954</v>
          </cell>
          <cell r="AA182">
            <v>53</v>
          </cell>
          <cell r="AB182">
            <v>77416</v>
          </cell>
          <cell r="AC182">
            <v>47827</v>
          </cell>
          <cell r="AD182">
            <v>9648</v>
          </cell>
          <cell r="AE182">
            <v>18115</v>
          </cell>
          <cell r="AF182" t="str">
            <v>-</v>
          </cell>
          <cell r="AG182" t="str">
            <v>-</v>
          </cell>
          <cell r="AH182" t="str">
            <v>-</v>
          </cell>
          <cell r="AI182" t="str">
            <v>-</v>
          </cell>
          <cell r="AJ182">
            <v>15610</v>
          </cell>
          <cell r="AK182" t="str">
            <v>-</v>
          </cell>
          <cell r="AL182">
            <v>10923</v>
          </cell>
          <cell r="AM182" t="str">
            <v>-</v>
          </cell>
          <cell r="AN182">
            <v>4687</v>
          </cell>
          <cell r="AO182">
            <v>135145</v>
          </cell>
          <cell r="AP182">
            <v>117306</v>
          </cell>
          <cell r="AQ182">
            <v>4783</v>
          </cell>
          <cell r="AR182">
            <v>7167</v>
          </cell>
          <cell r="AS182">
            <v>12632</v>
          </cell>
          <cell r="AT182">
            <v>74862</v>
          </cell>
          <cell r="AU182">
            <v>55412</v>
          </cell>
          <cell r="AV182">
            <v>14952</v>
          </cell>
          <cell r="AW182">
            <v>4356</v>
          </cell>
          <cell r="AX182">
            <v>4388</v>
          </cell>
          <cell r="AY182">
            <v>415</v>
          </cell>
          <cell r="AZ182">
            <v>18257</v>
          </cell>
          <cell r="BA182">
            <v>117306</v>
          </cell>
          <cell r="BB182">
            <v>54081</v>
          </cell>
          <cell r="BC182">
            <v>36694</v>
          </cell>
          <cell r="BD182">
            <v>4232</v>
          </cell>
          <cell r="BE182">
            <v>33090</v>
          </cell>
          <cell r="BF182">
            <v>3186</v>
          </cell>
          <cell r="BG182">
            <v>111</v>
          </cell>
          <cell r="BH182">
            <v>1281</v>
          </cell>
          <cell r="BI182">
            <v>25557</v>
          </cell>
          <cell r="BJ182">
            <v>17839</v>
          </cell>
          <cell r="BK182">
            <v>15686</v>
          </cell>
          <cell r="BL182" t="str">
            <v>-</v>
          </cell>
          <cell r="BM182">
            <v>2153</v>
          </cell>
          <cell r="BN182">
            <v>-5646</v>
          </cell>
          <cell r="BO182">
            <v>-5646</v>
          </cell>
          <cell r="BP182">
            <v>-7299</v>
          </cell>
          <cell r="BQ182">
            <v>4922</v>
          </cell>
          <cell r="BR182">
            <v>881.8</v>
          </cell>
          <cell r="BS182">
            <v>726</v>
          </cell>
          <cell r="BT182">
            <v>42.6</v>
          </cell>
          <cell r="BU182">
            <v>10.6</v>
          </cell>
          <cell r="BV182">
            <v>0.7</v>
          </cell>
          <cell r="BW182" t="str">
            <v>-</v>
          </cell>
          <cell r="BX182" t="str">
            <v>-</v>
          </cell>
          <cell r="BY182">
            <v>82.7</v>
          </cell>
          <cell r="BZ182" t="str">
            <v>-</v>
          </cell>
          <cell r="CA182">
            <v>5.0999999999999996</v>
          </cell>
          <cell r="CB182" t="str">
            <v>-</v>
          </cell>
          <cell r="CC182" t="str">
            <v>-</v>
          </cell>
          <cell r="CD182" t="str">
            <v>-</v>
          </cell>
          <cell r="CE182" t="str">
            <v>-</v>
          </cell>
          <cell r="CF182" t="str">
            <v>-</v>
          </cell>
          <cell r="CG182">
            <v>14.3</v>
          </cell>
          <cell r="CH182">
            <v>29920</v>
          </cell>
          <cell r="CI182">
            <v>24855</v>
          </cell>
          <cell r="CJ182">
            <v>2866</v>
          </cell>
          <cell r="CK182">
            <v>511</v>
          </cell>
          <cell r="CL182">
            <v>308</v>
          </cell>
          <cell r="CM182" t="str">
            <v>-</v>
          </cell>
          <cell r="CN182" t="str">
            <v>-</v>
          </cell>
          <cell r="CO182">
            <v>794</v>
          </cell>
          <cell r="CP182" t="str">
            <v>..</v>
          </cell>
          <cell r="CQ182">
            <v>51</v>
          </cell>
          <cell r="CR182" t="str">
            <v>-</v>
          </cell>
          <cell r="CS182" t="str">
            <v>-</v>
          </cell>
          <cell r="CT182" t="str">
            <v>-</v>
          </cell>
          <cell r="CU182" t="str">
            <v>-</v>
          </cell>
          <cell r="CV182" t="str">
            <v>-</v>
          </cell>
        </row>
        <row r="183">
          <cell r="A183" t="str">
            <v>ערערה-בנגב</v>
          </cell>
          <cell r="B183" t="str">
            <v>1192</v>
          </cell>
          <cell r="C183">
            <v>100739</v>
          </cell>
          <cell r="D183">
            <v>79699</v>
          </cell>
          <cell r="E183">
            <v>32634</v>
          </cell>
          <cell r="F183">
            <v>1441</v>
          </cell>
          <cell r="G183">
            <v>43686</v>
          </cell>
          <cell r="H183">
            <v>33659</v>
          </cell>
          <cell r="I183">
            <v>7989</v>
          </cell>
          <cell r="J183">
            <v>2038</v>
          </cell>
          <cell r="K183">
            <v>812</v>
          </cell>
          <cell r="L183">
            <v>332</v>
          </cell>
          <cell r="M183">
            <v>1126</v>
          </cell>
          <cell r="N183">
            <v>79699</v>
          </cell>
          <cell r="O183">
            <v>15974</v>
          </cell>
          <cell r="P183">
            <v>3861</v>
          </cell>
          <cell r="Q183">
            <v>3356</v>
          </cell>
          <cell r="R183">
            <v>6946</v>
          </cell>
          <cell r="S183">
            <v>48.3</v>
          </cell>
          <cell r="T183">
            <v>2996</v>
          </cell>
          <cell r="U183">
            <v>11019</v>
          </cell>
          <cell r="V183">
            <v>27.189400127053272</v>
          </cell>
          <cell r="W183">
            <v>9125</v>
          </cell>
          <cell r="X183">
            <v>360</v>
          </cell>
          <cell r="Y183">
            <v>505</v>
          </cell>
          <cell r="Z183">
            <v>1473</v>
          </cell>
          <cell r="AA183">
            <v>40</v>
          </cell>
          <cell r="AB183">
            <v>63725</v>
          </cell>
          <cell r="AC183">
            <v>33501</v>
          </cell>
          <cell r="AD183">
            <v>7950</v>
          </cell>
          <cell r="AE183">
            <v>19023</v>
          </cell>
          <cell r="AF183" t="str">
            <v>-</v>
          </cell>
          <cell r="AG183">
            <v>1832</v>
          </cell>
          <cell r="AH183" t="str">
            <v>-</v>
          </cell>
          <cell r="AI183" t="str">
            <v>-</v>
          </cell>
          <cell r="AJ183">
            <v>21040</v>
          </cell>
          <cell r="AK183" t="str">
            <v>-</v>
          </cell>
          <cell r="AL183">
            <v>18456</v>
          </cell>
          <cell r="AM183" t="str">
            <v>-</v>
          </cell>
          <cell r="AN183">
            <v>2584</v>
          </cell>
          <cell r="AO183">
            <v>96433</v>
          </cell>
          <cell r="AP183">
            <v>79063</v>
          </cell>
          <cell r="AQ183">
            <v>4654</v>
          </cell>
          <cell r="AR183">
            <v>9067</v>
          </cell>
          <cell r="AS183">
            <v>7779</v>
          </cell>
          <cell r="AT183">
            <v>52455</v>
          </cell>
          <cell r="AU183">
            <v>38897</v>
          </cell>
          <cell r="AV183">
            <v>10689</v>
          </cell>
          <cell r="AW183">
            <v>2565</v>
          </cell>
          <cell r="AX183">
            <v>727</v>
          </cell>
          <cell r="AY183">
            <v>182</v>
          </cell>
          <cell r="AZ183">
            <v>9035</v>
          </cell>
          <cell r="BA183">
            <v>79063</v>
          </cell>
          <cell r="BB183">
            <v>31810</v>
          </cell>
          <cell r="BC183">
            <v>20201</v>
          </cell>
          <cell r="BD183">
            <v>3280</v>
          </cell>
          <cell r="BE183">
            <v>22603</v>
          </cell>
          <cell r="BF183">
            <v>1108</v>
          </cell>
          <cell r="BG183">
            <v>54</v>
          </cell>
          <cell r="BH183">
            <v>659</v>
          </cell>
          <cell r="BI183">
            <v>22829</v>
          </cell>
          <cell r="BJ183">
            <v>17370</v>
          </cell>
          <cell r="BK183">
            <v>16383</v>
          </cell>
          <cell r="BL183" t="str">
            <v>-</v>
          </cell>
          <cell r="BM183">
            <v>987</v>
          </cell>
          <cell r="BN183">
            <v>636</v>
          </cell>
          <cell r="BO183">
            <v>636</v>
          </cell>
          <cell r="BP183">
            <v>-1172</v>
          </cell>
          <cell r="BQ183">
            <v>12985</v>
          </cell>
          <cell r="BR183">
            <v>597.1</v>
          </cell>
          <cell r="BS183">
            <v>224.5</v>
          </cell>
          <cell r="BT183">
            <v>11.1</v>
          </cell>
          <cell r="BU183">
            <v>1.4</v>
          </cell>
          <cell r="BV183" t="str">
            <v>-</v>
          </cell>
          <cell r="BW183" t="str">
            <v>-</v>
          </cell>
          <cell r="BX183" t="str">
            <v>-</v>
          </cell>
          <cell r="BY183">
            <v>19.600000000000001</v>
          </cell>
          <cell r="BZ183" t="str">
            <v>-</v>
          </cell>
          <cell r="CA183">
            <v>338.9</v>
          </cell>
          <cell r="CB183">
            <v>0.3</v>
          </cell>
          <cell r="CC183">
            <v>1.2</v>
          </cell>
          <cell r="CD183" t="str">
            <v>-</v>
          </cell>
          <cell r="CE183" t="str">
            <v>-</v>
          </cell>
          <cell r="CF183" t="str">
            <v>-</v>
          </cell>
          <cell r="CG183">
            <v>0.2</v>
          </cell>
          <cell r="CH183">
            <v>8829</v>
          </cell>
          <cell r="CI183">
            <v>7900</v>
          </cell>
          <cell r="CJ183">
            <v>780</v>
          </cell>
          <cell r="CK183">
            <v>81</v>
          </cell>
          <cell r="CL183" t="str">
            <v>-</v>
          </cell>
          <cell r="CM183" t="str">
            <v>-</v>
          </cell>
          <cell r="CN183" t="str">
            <v>-</v>
          </cell>
          <cell r="CO183">
            <v>2</v>
          </cell>
          <cell r="CP183" t="str">
            <v>..</v>
          </cell>
          <cell r="CQ183">
            <v>7</v>
          </cell>
          <cell r="CR183">
            <v>2</v>
          </cell>
          <cell r="CS183">
            <v>42</v>
          </cell>
          <cell r="CT183" t="str">
            <v>-</v>
          </cell>
          <cell r="CU183" t="str">
            <v>-</v>
          </cell>
          <cell r="CV183" t="str">
            <v>-</v>
          </cell>
        </row>
        <row r="184">
          <cell r="A184" t="str">
            <v>פוריידיס</v>
          </cell>
          <cell r="B184" t="str">
            <v>0537</v>
          </cell>
          <cell r="C184">
            <v>84453</v>
          </cell>
          <cell r="D184">
            <v>72632</v>
          </cell>
          <cell r="E184">
            <v>24983</v>
          </cell>
          <cell r="F184">
            <v>976</v>
          </cell>
          <cell r="G184">
            <v>41027</v>
          </cell>
          <cell r="H184">
            <v>34030</v>
          </cell>
          <cell r="I184">
            <v>6561</v>
          </cell>
          <cell r="J184">
            <v>347</v>
          </cell>
          <cell r="K184">
            <v>5249</v>
          </cell>
          <cell r="L184">
            <v>4797</v>
          </cell>
          <cell r="M184">
            <v>397</v>
          </cell>
          <cell r="N184">
            <v>72632</v>
          </cell>
          <cell r="O184">
            <v>16402</v>
          </cell>
          <cell r="P184">
            <v>5671</v>
          </cell>
          <cell r="Q184">
            <v>5327</v>
          </cell>
          <cell r="R184">
            <v>42875</v>
          </cell>
          <cell r="S184">
            <v>12.4</v>
          </cell>
          <cell r="T184">
            <v>4033</v>
          </cell>
          <cell r="U184">
            <v>13023</v>
          </cell>
          <cell r="V184">
            <v>30.968286877063655</v>
          </cell>
          <cell r="W184">
            <v>3058</v>
          </cell>
          <cell r="X184">
            <v>1294</v>
          </cell>
          <cell r="Y184">
            <v>344</v>
          </cell>
          <cell r="Z184">
            <v>422</v>
          </cell>
          <cell r="AA184">
            <v>5</v>
          </cell>
          <cell r="AB184">
            <v>56230</v>
          </cell>
          <cell r="AC184">
            <v>33845</v>
          </cell>
          <cell r="AD184">
            <v>6557</v>
          </cell>
          <cell r="AE184">
            <v>12964</v>
          </cell>
          <cell r="AF184" t="str">
            <v>-</v>
          </cell>
          <cell r="AG184">
            <v>2146</v>
          </cell>
          <cell r="AH184" t="str">
            <v>-</v>
          </cell>
          <cell r="AI184" t="str">
            <v>-</v>
          </cell>
          <cell r="AJ184">
            <v>11821</v>
          </cell>
          <cell r="AK184" t="str">
            <v>-</v>
          </cell>
          <cell r="AL184">
            <v>8756</v>
          </cell>
          <cell r="AM184" t="str">
            <v>-</v>
          </cell>
          <cell r="AN184">
            <v>3065</v>
          </cell>
          <cell r="AO184">
            <v>85070</v>
          </cell>
          <cell r="AP184">
            <v>71830</v>
          </cell>
          <cell r="AQ184">
            <v>5573</v>
          </cell>
          <cell r="AR184">
            <v>6148</v>
          </cell>
          <cell r="AS184">
            <v>5597</v>
          </cell>
          <cell r="AT184">
            <v>48943</v>
          </cell>
          <cell r="AU184">
            <v>35501</v>
          </cell>
          <cell r="AV184">
            <v>8799</v>
          </cell>
          <cell r="AW184">
            <v>4389</v>
          </cell>
          <cell r="AX184">
            <v>4675</v>
          </cell>
          <cell r="AY184">
            <v>3537</v>
          </cell>
          <cell r="AZ184">
            <v>6467</v>
          </cell>
          <cell r="BA184">
            <v>71830</v>
          </cell>
          <cell r="BB184">
            <v>35092</v>
          </cell>
          <cell r="BC184">
            <v>24915</v>
          </cell>
          <cell r="BD184">
            <v>2041</v>
          </cell>
          <cell r="BE184">
            <v>14067</v>
          </cell>
          <cell r="BF184">
            <v>387</v>
          </cell>
          <cell r="BG184">
            <v>171</v>
          </cell>
          <cell r="BH184">
            <v>1866</v>
          </cell>
          <cell r="BI184">
            <v>20247</v>
          </cell>
          <cell r="BJ184">
            <v>13240</v>
          </cell>
          <cell r="BK184">
            <v>11199</v>
          </cell>
          <cell r="BL184" t="str">
            <v>-</v>
          </cell>
          <cell r="BM184">
            <v>2041</v>
          </cell>
          <cell r="BN184">
            <v>802</v>
          </cell>
          <cell r="BO184">
            <v>802</v>
          </cell>
          <cell r="BP184">
            <v>938</v>
          </cell>
          <cell r="BQ184">
            <v>1811</v>
          </cell>
          <cell r="BR184">
            <v>1856.3</v>
          </cell>
          <cell r="BS184">
            <v>305.8</v>
          </cell>
          <cell r="BT184">
            <v>9</v>
          </cell>
          <cell r="BU184">
            <v>0.5</v>
          </cell>
          <cell r="BV184">
            <v>0.1</v>
          </cell>
          <cell r="BW184" t="str">
            <v>-</v>
          </cell>
          <cell r="BX184" t="str">
            <v>-</v>
          </cell>
          <cell r="BY184">
            <v>3.7</v>
          </cell>
          <cell r="BZ184" t="str">
            <v>-</v>
          </cell>
          <cell r="CA184">
            <v>1534.7</v>
          </cell>
          <cell r="CB184" t="str">
            <v>-</v>
          </cell>
          <cell r="CC184" t="str">
            <v>-</v>
          </cell>
          <cell r="CD184" t="str">
            <v>-</v>
          </cell>
          <cell r="CE184" t="str">
            <v>-</v>
          </cell>
          <cell r="CF184" t="str">
            <v>-</v>
          </cell>
          <cell r="CG184">
            <v>2.5</v>
          </cell>
          <cell r="CH184">
            <v>11423</v>
          </cell>
          <cell r="CI184">
            <v>10524</v>
          </cell>
          <cell r="CJ184">
            <v>607</v>
          </cell>
          <cell r="CK184">
            <v>30</v>
          </cell>
          <cell r="CL184">
            <v>71</v>
          </cell>
          <cell r="CM184" t="str">
            <v>-</v>
          </cell>
          <cell r="CN184" t="str">
            <v>-</v>
          </cell>
          <cell r="CO184">
            <v>39</v>
          </cell>
          <cell r="CP184" t="str">
            <v>..</v>
          </cell>
          <cell r="CQ184">
            <v>81</v>
          </cell>
          <cell r="CR184" t="str">
            <v>-</v>
          </cell>
          <cell r="CS184" t="str">
            <v>-</v>
          </cell>
          <cell r="CT184" t="str">
            <v>-</v>
          </cell>
          <cell r="CU184" t="str">
            <v>-</v>
          </cell>
          <cell r="CV184" t="str">
            <v>-</v>
          </cell>
        </row>
        <row r="185">
          <cell r="A185" t="str">
            <v>פסוטה</v>
          </cell>
          <cell r="B185" t="str">
            <v>0535</v>
          </cell>
          <cell r="C185">
            <v>26544</v>
          </cell>
          <cell r="D185">
            <v>20904</v>
          </cell>
          <cell r="E185">
            <v>12338</v>
          </cell>
          <cell r="F185">
            <v>579</v>
          </cell>
          <cell r="G185">
            <v>7062</v>
          </cell>
          <cell r="H185">
            <v>3264</v>
          </cell>
          <cell r="I185">
            <v>2679</v>
          </cell>
          <cell r="J185">
            <v>553</v>
          </cell>
          <cell r="K185">
            <v>24</v>
          </cell>
          <cell r="L185">
            <v>20</v>
          </cell>
          <cell r="M185">
            <v>901</v>
          </cell>
          <cell r="N185">
            <v>20904</v>
          </cell>
          <cell r="O185">
            <v>5778</v>
          </cell>
          <cell r="P185">
            <v>2786</v>
          </cell>
          <cell r="Q185">
            <v>2470</v>
          </cell>
          <cell r="R185">
            <v>4059</v>
          </cell>
          <cell r="S185">
            <v>60.8</v>
          </cell>
          <cell r="T185">
            <v>1945</v>
          </cell>
          <cell r="U185">
            <v>3847</v>
          </cell>
          <cell r="V185">
            <v>50.558877047049641</v>
          </cell>
          <cell r="W185">
            <v>1319</v>
          </cell>
          <cell r="X185">
            <v>525</v>
          </cell>
          <cell r="Y185">
            <v>316</v>
          </cell>
          <cell r="Z185">
            <v>142</v>
          </cell>
          <cell r="AA185">
            <v>31</v>
          </cell>
          <cell r="AB185">
            <v>15126</v>
          </cell>
          <cell r="AC185">
            <v>3122</v>
          </cell>
          <cell r="AD185">
            <v>2648</v>
          </cell>
          <cell r="AE185">
            <v>7703</v>
          </cell>
          <cell r="AF185">
            <v>6</v>
          </cell>
          <cell r="AG185">
            <v>452</v>
          </cell>
          <cell r="AH185" t="str">
            <v>-</v>
          </cell>
          <cell r="AI185" t="str">
            <v>-</v>
          </cell>
          <cell r="AJ185">
            <v>5640</v>
          </cell>
          <cell r="AK185" t="str">
            <v>-</v>
          </cell>
          <cell r="AL185">
            <v>3408</v>
          </cell>
          <cell r="AM185" t="str">
            <v>-</v>
          </cell>
          <cell r="AN185">
            <v>2232</v>
          </cell>
          <cell r="AO185">
            <v>27487</v>
          </cell>
          <cell r="AP185">
            <v>20790</v>
          </cell>
          <cell r="AQ185">
            <v>6711</v>
          </cell>
          <cell r="AR185">
            <v>2865</v>
          </cell>
          <cell r="AS185">
            <v>3825</v>
          </cell>
          <cell r="AT185">
            <v>9569</v>
          </cell>
          <cell r="AU185">
            <v>4317</v>
          </cell>
          <cell r="AV185">
            <v>3520</v>
          </cell>
          <cell r="AW185">
            <v>1150</v>
          </cell>
          <cell r="AX185">
            <v>731</v>
          </cell>
          <cell r="AY185">
            <v>119</v>
          </cell>
          <cell r="AZ185">
            <v>3800</v>
          </cell>
          <cell r="BA185">
            <v>20790</v>
          </cell>
          <cell r="BB185">
            <v>9081</v>
          </cell>
          <cell r="BC185">
            <v>1902</v>
          </cell>
          <cell r="BD185">
            <v>1156</v>
          </cell>
          <cell r="BE185">
            <v>4570</v>
          </cell>
          <cell r="BF185">
            <v>965</v>
          </cell>
          <cell r="BG185">
            <v>157</v>
          </cell>
          <cell r="BH185">
            <v>54</v>
          </cell>
          <cell r="BI185">
            <v>5963</v>
          </cell>
          <cell r="BJ185">
            <v>6697</v>
          </cell>
          <cell r="BK185">
            <v>5696</v>
          </cell>
          <cell r="BL185" t="str">
            <v>-</v>
          </cell>
          <cell r="BM185">
            <v>1001</v>
          </cell>
          <cell r="BN185">
            <v>114</v>
          </cell>
          <cell r="BO185">
            <v>114</v>
          </cell>
          <cell r="BP185">
            <v>-1971</v>
          </cell>
          <cell r="BQ185">
            <v>4477</v>
          </cell>
          <cell r="BR185">
            <v>125.7</v>
          </cell>
          <cell r="BS185">
            <v>111.7</v>
          </cell>
          <cell r="BT185">
            <v>2.4</v>
          </cell>
          <cell r="BU185">
            <v>1.8</v>
          </cell>
          <cell r="BV185" t="str">
            <v>-</v>
          </cell>
          <cell r="BW185">
            <v>0.1</v>
          </cell>
          <cell r="BX185" t="str">
            <v>-</v>
          </cell>
          <cell r="BY185">
            <v>7.7</v>
          </cell>
          <cell r="BZ185" t="str">
            <v>-</v>
          </cell>
          <cell r="CA185" t="str">
            <v>-</v>
          </cell>
          <cell r="CB185">
            <v>1.3</v>
          </cell>
          <cell r="CC185" t="str">
            <v>-</v>
          </cell>
          <cell r="CD185" t="str">
            <v>-</v>
          </cell>
          <cell r="CE185" t="str">
            <v>-</v>
          </cell>
          <cell r="CF185" t="str">
            <v>-</v>
          </cell>
          <cell r="CG185">
            <v>0.8</v>
          </cell>
          <cell r="CH185">
            <v>4403</v>
          </cell>
          <cell r="CI185">
            <v>4004</v>
          </cell>
          <cell r="CJ185">
            <v>167</v>
          </cell>
          <cell r="CK185">
            <v>83</v>
          </cell>
          <cell r="CL185" t="str">
            <v>-</v>
          </cell>
          <cell r="CM185">
            <v>2</v>
          </cell>
          <cell r="CN185" t="str">
            <v>-</v>
          </cell>
          <cell r="CO185">
            <v>79</v>
          </cell>
          <cell r="CP185" t="str">
            <v>..</v>
          </cell>
          <cell r="CQ185" t="str">
            <v>-</v>
          </cell>
          <cell r="CR185">
            <v>18</v>
          </cell>
          <cell r="CS185" t="str">
            <v>-</v>
          </cell>
          <cell r="CT185" t="str">
            <v>-</v>
          </cell>
          <cell r="CU185" t="str">
            <v>-</v>
          </cell>
          <cell r="CV185" t="str">
            <v>-</v>
          </cell>
        </row>
        <row r="186">
          <cell r="A186" t="str">
            <v>פקיעין (בוקייעה)</v>
          </cell>
          <cell r="B186" t="str">
            <v>0536</v>
          </cell>
          <cell r="C186">
            <v>49404</v>
          </cell>
          <cell r="D186">
            <v>40609</v>
          </cell>
          <cell r="E186">
            <v>18189</v>
          </cell>
          <cell r="F186">
            <v>1040</v>
          </cell>
          <cell r="G186">
            <v>20170</v>
          </cell>
          <cell r="H186">
            <v>14624</v>
          </cell>
          <cell r="I186">
            <v>3810</v>
          </cell>
          <cell r="J186">
            <v>986</v>
          </cell>
          <cell r="K186">
            <v>147</v>
          </cell>
          <cell r="L186">
            <v>146</v>
          </cell>
          <cell r="M186">
            <v>1063</v>
          </cell>
          <cell r="N186">
            <v>40609</v>
          </cell>
          <cell r="O186">
            <v>9268</v>
          </cell>
          <cell r="P186">
            <v>6282</v>
          </cell>
          <cell r="Q186">
            <v>4943</v>
          </cell>
          <cell r="R186">
            <v>7567</v>
          </cell>
          <cell r="S186">
            <v>65.3</v>
          </cell>
          <cell r="T186">
            <v>4371</v>
          </cell>
          <cell r="U186">
            <v>7184</v>
          </cell>
          <cell r="V186">
            <v>60.843541202672604</v>
          </cell>
          <cell r="W186">
            <v>1789</v>
          </cell>
          <cell r="X186">
            <v>572</v>
          </cell>
          <cell r="Y186">
            <v>1339</v>
          </cell>
          <cell r="Z186">
            <v>63</v>
          </cell>
          <cell r="AA186" t="str">
            <v>-</v>
          </cell>
          <cell r="AB186">
            <v>30756</v>
          </cell>
          <cell r="AC186">
            <v>14561</v>
          </cell>
          <cell r="AD186">
            <v>3809</v>
          </cell>
          <cell r="AE186">
            <v>9705</v>
          </cell>
          <cell r="AF186">
            <v>291</v>
          </cell>
          <cell r="AG186">
            <v>825</v>
          </cell>
          <cell r="AH186" t="str">
            <v>-</v>
          </cell>
          <cell r="AI186">
            <v>585</v>
          </cell>
          <cell r="AJ186">
            <v>8795</v>
          </cell>
          <cell r="AK186" t="str">
            <v>-</v>
          </cell>
          <cell r="AL186">
            <v>7697</v>
          </cell>
          <cell r="AM186" t="str">
            <v>-</v>
          </cell>
          <cell r="AN186">
            <v>1098</v>
          </cell>
          <cell r="AO186">
            <v>50784</v>
          </cell>
          <cell r="AP186">
            <v>42491</v>
          </cell>
          <cell r="AQ186">
            <v>7367</v>
          </cell>
          <cell r="AR186">
            <v>4948</v>
          </cell>
          <cell r="AS186">
            <v>5107</v>
          </cell>
          <cell r="AT186">
            <v>25728</v>
          </cell>
          <cell r="AU186">
            <v>18180</v>
          </cell>
          <cell r="AV186">
            <v>5009</v>
          </cell>
          <cell r="AW186">
            <v>1717</v>
          </cell>
          <cell r="AX186">
            <v>737</v>
          </cell>
          <cell r="AY186">
            <v>152</v>
          </cell>
          <cell r="AZ186">
            <v>5971</v>
          </cell>
          <cell r="BA186">
            <v>42491</v>
          </cell>
          <cell r="BB186">
            <v>23799</v>
          </cell>
          <cell r="BC186">
            <v>13360</v>
          </cell>
          <cell r="BD186">
            <v>1492</v>
          </cell>
          <cell r="BE186">
            <v>8132</v>
          </cell>
          <cell r="BF186">
            <v>1759</v>
          </cell>
          <cell r="BG186">
            <v>305</v>
          </cell>
          <cell r="BH186">
            <v>1793</v>
          </cell>
          <cell r="BI186">
            <v>6703</v>
          </cell>
          <cell r="BJ186">
            <v>8293</v>
          </cell>
          <cell r="BK186">
            <v>6694</v>
          </cell>
          <cell r="BL186" t="str">
            <v>-</v>
          </cell>
          <cell r="BM186">
            <v>1599</v>
          </cell>
          <cell r="BN186">
            <v>-1882</v>
          </cell>
          <cell r="BO186">
            <v>-2467</v>
          </cell>
          <cell r="BP186">
            <v>-1679</v>
          </cell>
          <cell r="BQ186">
            <v>6062</v>
          </cell>
          <cell r="BR186">
            <v>255.6</v>
          </cell>
          <cell r="BS186">
            <v>195.1</v>
          </cell>
          <cell r="BT186">
            <v>18.7</v>
          </cell>
          <cell r="BU186">
            <v>11.9</v>
          </cell>
          <cell r="BV186">
            <v>0.2</v>
          </cell>
          <cell r="BW186">
            <v>5.9</v>
          </cell>
          <cell r="BX186" t="str">
            <v>-</v>
          </cell>
          <cell r="BY186">
            <v>13.7</v>
          </cell>
          <cell r="BZ186" t="str">
            <v>-</v>
          </cell>
          <cell r="CA186" t="str">
            <v>-</v>
          </cell>
          <cell r="CB186" t="str">
            <v>-</v>
          </cell>
          <cell r="CC186">
            <v>10.199999999999999</v>
          </cell>
          <cell r="CD186" t="str">
            <v>-</v>
          </cell>
          <cell r="CE186" t="str">
            <v>-</v>
          </cell>
          <cell r="CF186" t="str">
            <v>-</v>
          </cell>
          <cell r="CG186">
            <v>0</v>
          </cell>
          <cell r="CH186">
            <v>8827</v>
          </cell>
          <cell r="CI186">
            <v>6634</v>
          </cell>
          <cell r="CJ186">
            <v>1248</v>
          </cell>
          <cell r="CK186">
            <v>387</v>
          </cell>
          <cell r="CL186">
            <v>109</v>
          </cell>
          <cell r="CM186">
            <v>221</v>
          </cell>
          <cell r="CN186" t="str">
            <v>-</v>
          </cell>
          <cell r="CO186">
            <v>54</v>
          </cell>
          <cell r="CP186" t="str">
            <v>..</v>
          </cell>
          <cell r="CQ186" t="str">
            <v>-</v>
          </cell>
          <cell r="CR186" t="str">
            <v>-</v>
          </cell>
          <cell r="CS186">
            <v>174</v>
          </cell>
          <cell r="CT186" t="str">
            <v>-</v>
          </cell>
          <cell r="CU186" t="str">
            <v>-</v>
          </cell>
          <cell r="CV186" t="str">
            <v>-</v>
          </cell>
        </row>
        <row r="187">
          <cell r="A187" t="str">
            <v>פרדס חנה-כרכור</v>
          </cell>
          <cell r="B187" t="str">
            <v>7800</v>
          </cell>
          <cell r="C187">
            <v>267930</v>
          </cell>
          <cell r="D187">
            <v>240658</v>
          </cell>
          <cell r="E187">
            <v>119530</v>
          </cell>
          <cell r="F187">
            <v>8356</v>
          </cell>
          <cell r="G187">
            <v>78100</v>
          </cell>
          <cell r="H187">
            <v>50349</v>
          </cell>
          <cell r="I187">
            <v>25216</v>
          </cell>
          <cell r="J187">
            <v>944</v>
          </cell>
          <cell r="K187">
            <v>31722</v>
          </cell>
          <cell r="L187">
            <v>29043</v>
          </cell>
          <cell r="M187">
            <v>2950</v>
          </cell>
          <cell r="N187">
            <v>240658</v>
          </cell>
          <cell r="O187">
            <v>157020</v>
          </cell>
          <cell r="P187">
            <v>88881</v>
          </cell>
          <cell r="Q187">
            <v>62587</v>
          </cell>
          <cell r="R187">
            <v>79959</v>
          </cell>
          <cell r="S187">
            <v>78.3</v>
          </cell>
          <cell r="T187">
            <v>59329</v>
          </cell>
          <cell r="U187">
            <v>73043</v>
          </cell>
          <cell r="V187">
            <v>81.224758019248938</v>
          </cell>
          <cell r="W187">
            <v>10583</v>
          </cell>
          <cell r="X187">
            <v>3258</v>
          </cell>
          <cell r="Y187">
            <v>26294</v>
          </cell>
          <cell r="Z187">
            <v>4225</v>
          </cell>
          <cell r="AA187">
            <v>814</v>
          </cell>
          <cell r="AB187">
            <v>83638</v>
          </cell>
          <cell r="AC187">
            <v>46681</v>
          </cell>
          <cell r="AD187">
            <v>24403</v>
          </cell>
          <cell r="AE187">
            <v>10355</v>
          </cell>
          <cell r="AF187" t="str">
            <v>-</v>
          </cell>
          <cell r="AG187">
            <v>205</v>
          </cell>
          <cell r="AH187" t="str">
            <v>-</v>
          </cell>
          <cell r="AI187" t="str">
            <v>-</v>
          </cell>
          <cell r="AJ187">
            <v>27272</v>
          </cell>
          <cell r="AK187">
            <v>38</v>
          </cell>
          <cell r="AL187">
            <v>7683</v>
          </cell>
          <cell r="AM187">
            <v>5000</v>
          </cell>
          <cell r="AN187">
            <v>14551</v>
          </cell>
          <cell r="AO187">
            <v>269902</v>
          </cell>
          <cell r="AP187">
            <v>240582</v>
          </cell>
          <cell r="AQ187">
            <v>5848</v>
          </cell>
          <cell r="AR187">
            <v>22805</v>
          </cell>
          <cell r="AS187">
            <v>46660</v>
          </cell>
          <cell r="AT187">
            <v>119821</v>
          </cell>
          <cell r="AU187">
            <v>71902</v>
          </cell>
          <cell r="AV187">
            <v>36105</v>
          </cell>
          <cell r="AW187">
            <v>7432</v>
          </cell>
          <cell r="AX187">
            <v>26541</v>
          </cell>
          <cell r="AY187">
            <v>19519</v>
          </cell>
          <cell r="AZ187">
            <v>24755</v>
          </cell>
          <cell r="BA187">
            <v>240582</v>
          </cell>
          <cell r="BB187">
            <v>71129</v>
          </cell>
          <cell r="BC187">
            <v>32747</v>
          </cell>
          <cell r="BD187">
            <v>6823</v>
          </cell>
          <cell r="BE187">
            <v>94626</v>
          </cell>
          <cell r="BF187">
            <v>6034</v>
          </cell>
          <cell r="BG187">
            <v>1088</v>
          </cell>
          <cell r="BH187">
            <v>3139</v>
          </cell>
          <cell r="BI187">
            <v>64566</v>
          </cell>
          <cell r="BJ187">
            <v>29320</v>
          </cell>
          <cell r="BK187">
            <v>26484</v>
          </cell>
          <cell r="BL187" t="str">
            <v>-</v>
          </cell>
          <cell r="BM187">
            <v>2836</v>
          </cell>
          <cell r="BN187">
            <v>76</v>
          </cell>
          <cell r="BO187">
            <v>76</v>
          </cell>
          <cell r="BP187">
            <v>-3225</v>
          </cell>
          <cell r="BQ187">
            <v>9518</v>
          </cell>
          <cell r="BR187">
            <v>12989.9</v>
          </cell>
          <cell r="BS187">
            <v>1645.6</v>
          </cell>
          <cell r="BT187">
            <v>85.8</v>
          </cell>
          <cell r="BU187">
            <v>117.4</v>
          </cell>
          <cell r="BV187">
            <v>2.2000000000000002</v>
          </cell>
          <cell r="BW187" t="str">
            <v>-</v>
          </cell>
          <cell r="BX187">
            <v>69.599999999999994</v>
          </cell>
          <cell r="BY187">
            <v>420.8</v>
          </cell>
          <cell r="BZ187" t="str">
            <v>-</v>
          </cell>
          <cell r="CA187">
            <v>10518.7</v>
          </cell>
          <cell r="CB187">
            <v>82.7</v>
          </cell>
          <cell r="CC187" t="str">
            <v>-</v>
          </cell>
          <cell r="CD187" t="str">
            <v>-</v>
          </cell>
          <cell r="CE187">
            <v>17.100000000000001</v>
          </cell>
          <cell r="CF187" t="str">
            <v>-</v>
          </cell>
          <cell r="CG187">
            <v>29.8</v>
          </cell>
          <cell r="CH187">
            <v>101133</v>
          </cell>
          <cell r="CI187">
            <v>71517</v>
          </cell>
          <cell r="CJ187">
            <v>11839</v>
          </cell>
          <cell r="CK187">
            <v>6719</v>
          </cell>
          <cell r="CL187">
            <v>1733</v>
          </cell>
          <cell r="CM187" t="str">
            <v>-</v>
          </cell>
          <cell r="CN187">
            <v>1617</v>
          </cell>
          <cell r="CO187">
            <v>3918</v>
          </cell>
          <cell r="CP187" t="str">
            <v>..</v>
          </cell>
          <cell r="CQ187">
            <v>270</v>
          </cell>
          <cell r="CR187">
            <v>880</v>
          </cell>
          <cell r="CS187" t="str">
            <v>-</v>
          </cell>
          <cell r="CT187" t="str">
            <v>-</v>
          </cell>
          <cell r="CU187">
            <v>4</v>
          </cell>
          <cell r="CV187" t="str">
            <v>-</v>
          </cell>
        </row>
        <row r="188">
          <cell r="A188" t="str">
            <v>פרדסייה</v>
          </cell>
          <cell r="B188" t="str">
            <v>0171</v>
          </cell>
          <cell r="C188">
            <v>52371</v>
          </cell>
          <cell r="D188">
            <v>38895</v>
          </cell>
          <cell r="E188">
            <v>22549</v>
          </cell>
          <cell r="F188">
            <v>2512</v>
          </cell>
          <cell r="G188">
            <v>12917</v>
          </cell>
          <cell r="H188">
            <v>8017</v>
          </cell>
          <cell r="I188">
            <v>2320</v>
          </cell>
          <cell r="J188">
            <v>2580</v>
          </cell>
          <cell r="K188">
            <v>917</v>
          </cell>
          <cell r="L188">
            <v>4</v>
          </cell>
          <cell r="M188" t="str">
            <v>-</v>
          </cell>
          <cell r="N188">
            <v>38895</v>
          </cell>
          <cell r="O188">
            <v>24129</v>
          </cell>
          <cell r="P188">
            <v>12730</v>
          </cell>
          <cell r="Q188">
            <v>11568</v>
          </cell>
          <cell r="R188">
            <v>12948</v>
          </cell>
          <cell r="S188">
            <v>89.3</v>
          </cell>
          <cell r="T188">
            <v>11384</v>
          </cell>
          <cell r="U188">
            <v>13362</v>
          </cell>
          <cell r="V188">
            <v>85.196826822331985</v>
          </cell>
          <cell r="W188">
            <v>1717</v>
          </cell>
          <cell r="X188">
            <v>184</v>
          </cell>
          <cell r="Y188">
            <v>1162</v>
          </cell>
          <cell r="Z188">
            <v>2686</v>
          </cell>
          <cell r="AA188">
            <v>153</v>
          </cell>
          <cell r="AB188">
            <v>14766</v>
          </cell>
          <cell r="AC188">
            <v>5547</v>
          </cell>
          <cell r="AD188">
            <v>2168</v>
          </cell>
          <cell r="AE188">
            <v>6929</v>
          </cell>
          <cell r="AF188" t="str">
            <v>-</v>
          </cell>
          <cell r="AG188">
            <v>20</v>
          </cell>
          <cell r="AH188" t="str">
            <v>-</v>
          </cell>
          <cell r="AI188" t="str">
            <v>-</v>
          </cell>
          <cell r="AJ188">
            <v>13476</v>
          </cell>
          <cell r="AK188">
            <v>8345</v>
          </cell>
          <cell r="AL188">
            <v>957</v>
          </cell>
          <cell r="AM188" t="str">
            <v>-</v>
          </cell>
          <cell r="AN188">
            <v>4174</v>
          </cell>
          <cell r="AO188">
            <v>65828</v>
          </cell>
          <cell r="AP188">
            <v>38458</v>
          </cell>
          <cell r="AQ188">
            <v>6599</v>
          </cell>
          <cell r="AR188">
            <v>4626</v>
          </cell>
          <cell r="AS188">
            <v>8195</v>
          </cell>
          <cell r="AT188">
            <v>21328</v>
          </cell>
          <cell r="AU188">
            <v>12789</v>
          </cell>
          <cell r="AV188">
            <v>3227</v>
          </cell>
          <cell r="AW188">
            <v>4913</v>
          </cell>
          <cell r="AX188">
            <v>274</v>
          </cell>
          <cell r="AY188" t="str">
            <v>-</v>
          </cell>
          <cell r="AZ188">
            <v>4035</v>
          </cell>
          <cell r="BA188">
            <v>38458</v>
          </cell>
          <cell r="BB188">
            <v>12157</v>
          </cell>
          <cell r="BC188">
            <v>4784</v>
          </cell>
          <cell r="BD188">
            <v>694</v>
          </cell>
          <cell r="BE188">
            <v>15939</v>
          </cell>
          <cell r="BF188">
            <v>1028</v>
          </cell>
          <cell r="BG188">
            <v>162</v>
          </cell>
          <cell r="BH188">
            <v>676</v>
          </cell>
          <cell r="BI188">
            <v>8496</v>
          </cell>
          <cell r="BJ188">
            <v>27370</v>
          </cell>
          <cell r="BK188">
            <v>25035</v>
          </cell>
          <cell r="BL188" t="str">
            <v>-</v>
          </cell>
          <cell r="BM188">
            <v>2335</v>
          </cell>
          <cell r="BN188">
            <v>437</v>
          </cell>
          <cell r="BO188">
            <v>437</v>
          </cell>
          <cell r="BP188">
            <v>437</v>
          </cell>
          <cell r="BQ188">
            <v>6339</v>
          </cell>
          <cell r="BR188">
            <v>300.89999999999998</v>
          </cell>
          <cell r="BS188">
            <v>289.10000000000002</v>
          </cell>
          <cell r="BT188">
            <v>8.3000000000000007</v>
          </cell>
          <cell r="BU188" t="str">
            <v>-</v>
          </cell>
          <cell r="BV188">
            <v>0.2</v>
          </cell>
          <cell r="BW188" t="str">
            <v>-</v>
          </cell>
          <cell r="BX188">
            <v>0.6</v>
          </cell>
          <cell r="BY188">
            <v>2.4</v>
          </cell>
          <cell r="BZ188" t="str">
            <v>-</v>
          </cell>
          <cell r="CA188">
            <v>0.1</v>
          </cell>
          <cell r="CB188" t="str">
            <v>-</v>
          </cell>
          <cell r="CC188" t="str">
            <v>-</v>
          </cell>
          <cell r="CD188" t="str">
            <v>-</v>
          </cell>
          <cell r="CE188" t="str">
            <v>-</v>
          </cell>
          <cell r="CF188" t="str">
            <v>-</v>
          </cell>
          <cell r="CG188">
            <v>0.3</v>
          </cell>
          <cell r="CH188">
            <v>14453</v>
          </cell>
          <cell r="CI188">
            <v>13221</v>
          </cell>
          <cell r="CJ188">
            <v>1018</v>
          </cell>
          <cell r="CK188" t="str">
            <v>-</v>
          </cell>
          <cell r="CL188">
            <v>114</v>
          </cell>
          <cell r="CM188" t="str">
            <v>-</v>
          </cell>
          <cell r="CN188">
            <v>29</v>
          </cell>
          <cell r="CO188">
            <v>47</v>
          </cell>
          <cell r="CP188" t="str">
            <v>..</v>
          </cell>
          <cell r="CQ188">
            <v>11</v>
          </cell>
          <cell r="CR188" t="str">
            <v>-</v>
          </cell>
          <cell r="CS188" t="str">
            <v>-</v>
          </cell>
          <cell r="CT188" t="str">
            <v>-</v>
          </cell>
          <cell r="CU188" t="str">
            <v>-</v>
          </cell>
          <cell r="CV188" t="str">
            <v>-</v>
          </cell>
        </row>
        <row r="189">
          <cell r="A189" t="str">
            <v>קדומים</v>
          </cell>
          <cell r="B189" t="str">
            <v>3557</v>
          </cell>
          <cell r="C189">
            <v>61953</v>
          </cell>
          <cell r="D189">
            <v>51675</v>
          </cell>
          <cell r="E189">
            <v>19241</v>
          </cell>
          <cell r="F189">
            <v>4345</v>
          </cell>
          <cell r="G189">
            <v>22145</v>
          </cell>
          <cell r="H189">
            <v>19063</v>
          </cell>
          <cell r="I189">
            <v>2262</v>
          </cell>
          <cell r="J189">
            <v>473</v>
          </cell>
          <cell r="K189">
            <v>4326</v>
          </cell>
          <cell r="L189">
            <v>1994</v>
          </cell>
          <cell r="M189">
            <v>1618</v>
          </cell>
          <cell r="N189">
            <v>51675</v>
          </cell>
          <cell r="O189">
            <v>21407</v>
          </cell>
          <cell r="P189">
            <v>7767</v>
          </cell>
          <cell r="Q189">
            <v>5932</v>
          </cell>
          <cell r="R189">
            <v>6842</v>
          </cell>
          <cell r="S189">
            <v>86.7</v>
          </cell>
          <cell r="T189">
            <v>5723</v>
          </cell>
          <cell r="U189">
            <v>6976</v>
          </cell>
          <cell r="V189">
            <v>82.038417431192656</v>
          </cell>
          <cell r="W189">
            <v>1024</v>
          </cell>
          <cell r="X189">
            <v>209</v>
          </cell>
          <cell r="Y189">
            <v>1835</v>
          </cell>
          <cell r="Z189">
            <v>1851</v>
          </cell>
          <cell r="AA189">
            <v>323</v>
          </cell>
          <cell r="AB189">
            <v>30268</v>
          </cell>
          <cell r="AC189">
            <v>13913</v>
          </cell>
          <cell r="AD189">
            <v>3973</v>
          </cell>
          <cell r="AE189" t="str">
            <v>-</v>
          </cell>
          <cell r="AF189">
            <v>660</v>
          </cell>
          <cell r="AG189">
            <v>9616</v>
          </cell>
          <cell r="AH189" t="str">
            <v>-</v>
          </cell>
          <cell r="AI189" t="str">
            <v>-</v>
          </cell>
          <cell r="AJ189">
            <v>10278</v>
          </cell>
          <cell r="AK189" t="str">
            <v>-</v>
          </cell>
          <cell r="AL189">
            <v>9405</v>
          </cell>
          <cell r="AM189" t="str">
            <v>-</v>
          </cell>
          <cell r="AN189">
            <v>873</v>
          </cell>
          <cell r="AO189">
            <v>64165</v>
          </cell>
          <cell r="AP189">
            <v>50761</v>
          </cell>
          <cell r="AQ189">
            <v>11329</v>
          </cell>
          <cell r="AR189">
            <v>5757</v>
          </cell>
          <cell r="AS189">
            <v>11133</v>
          </cell>
          <cell r="AT189">
            <v>27539</v>
          </cell>
          <cell r="AU189">
            <v>22046</v>
          </cell>
          <cell r="AV189">
            <v>2969</v>
          </cell>
          <cell r="AW189">
            <v>1643</v>
          </cell>
          <cell r="AX189">
            <v>3171</v>
          </cell>
          <cell r="AY189">
            <v>1762</v>
          </cell>
          <cell r="AZ189">
            <v>3161</v>
          </cell>
          <cell r="BA189">
            <v>50761</v>
          </cell>
          <cell r="BB189">
            <v>12692</v>
          </cell>
          <cell r="BC189">
            <v>6118</v>
          </cell>
          <cell r="BD189">
            <v>599</v>
          </cell>
          <cell r="BE189">
            <v>28741</v>
          </cell>
          <cell r="BF189">
            <v>1569</v>
          </cell>
          <cell r="BG189">
            <v>244</v>
          </cell>
          <cell r="BH189">
            <v>524</v>
          </cell>
          <cell r="BI189">
            <v>6991</v>
          </cell>
          <cell r="BJ189">
            <v>13404</v>
          </cell>
          <cell r="BK189">
            <v>13225</v>
          </cell>
          <cell r="BL189" t="str">
            <v>-</v>
          </cell>
          <cell r="BM189">
            <v>179</v>
          </cell>
          <cell r="BN189">
            <v>914</v>
          </cell>
          <cell r="BO189">
            <v>914</v>
          </cell>
          <cell r="BP189">
            <v>1269</v>
          </cell>
          <cell r="BQ189">
            <v>6633</v>
          </cell>
          <cell r="BR189">
            <v>196.7</v>
          </cell>
          <cell r="BS189">
            <v>156.4</v>
          </cell>
          <cell r="BT189">
            <v>8.1999999999999993</v>
          </cell>
          <cell r="BU189">
            <v>2.4</v>
          </cell>
          <cell r="BV189" t="str">
            <v>-</v>
          </cell>
          <cell r="BW189">
            <v>0.1</v>
          </cell>
          <cell r="BX189" t="str">
            <v>-</v>
          </cell>
          <cell r="BY189">
            <v>3.6</v>
          </cell>
          <cell r="BZ189" t="str">
            <v>-</v>
          </cell>
          <cell r="CA189">
            <v>19.5</v>
          </cell>
          <cell r="CB189" t="str">
            <v>-</v>
          </cell>
          <cell r="CC189" t="str">
            <v>-</v>
          </cell>
          <cell r="CD189" t="str">
            <v>-</v>
          </cell>
          <cell r="CE189" t="str">
            <v>-</v>
          </cell>
          <cell r="CF189" t="str">
            <v>-</v>
          </cell>
          <cell r="CG189">
            <v>6.5</v>
          </cell>
          <cell r="CH189">
            <v>7686</v>
          </cell>
          <cell r="CI189">
            <v>6913</v>
          </cell>
          <cell r="CJ189">
            <v>500</v>
          </cell>
          <cell r="CK189">
            <v>99</v>
          </cell>
          <cell r="CL189" t="str">
            <v>-</v>
          </cell>
          <cell r="CM189">
            <v>4</v>
          </cell>
          <cell r="CN189" t="str">
            <v>-</v>
          </cell>
          <cell r="CO189">
            <v>71</v>
          </cell>
          <cell r="CP189" t="str">
            <v>..</v>
          </cell>
          <cell r="CQ189">
            <v>19</v>
          </cell>
          <cell r="CR189" t="str">
            <v>-</v>
          </cell>
          <cell r="CS189" t="str">
            <v>-</v>
          </cell>
          <cell r="CT189" t="str">
            <v>-</v>
          </cell>
          <cell r="CU189" t="str">
            <v>-</v>
          </cell>
          <cell r="CV189" t="str">
            <v>-</v>
          </cell>
        </row>
        <row r="190">
          <cell r="A190" t="str">
            <v>קדימה-צורן</v>
          </cell>
          <cell r="B190" t="str">
            <v>0195</v>
          </cell>
          <cell r="C190">
            <v>166654</v>
          </cell>
          <cell r="D190">
            <v>113464</v>
          </cell>
          <cell r="E190">
            <v>54629</v>
          </cell>
          <cell r="F190">
            <v>10128</v>
          </cell>
          <cell r="G190">
            <v>44796</v>
          </cell>
          <cell r="H190">
            <v>36552</v>
          </cell>
          <cell r="I190">
            <v>8077</v>
          </cell>
          <cell r="J190">
            <v>86</v>
          </cell>
          <cell r="K190">
            <v>767</v>
          </cell>
          <cell r="L190">
            <v>122</v>
          </cell>
          <cell r="M190">
            <v>3144</v>
          </cell>
          <cell r="N190">
            <v>113464</v>
          </cell>
          <cell r="O190">
            <v>68958</v>
          </cell>
          <cell r="P190">
            <v>49769</v>
          </cell>
          <cell r="Q190">
            <v>40842</v>
          </cell>
          <cell r="R190">
            <v>46347</v>
          </cell>
          <cell r="S190">
            <v>88.1</v>
          </cell>
          <cell r="T190">
            <v>39762</v>
          </cell>
          <cell r="U190">
            <v>45165</v>
          </cell>
          <cell r="V190">
            <v>88.037196944536703</v>
          </cell>
          <cell r="W190">
            <v>5296</v>
          </cell>
          <cell r="X190">
            <v>1080</v>
          </cell>
          <cell r="Y190">
            <v>8927</v>
          </cell>
          <cell r="Z190">
            <v>1362</v>
          </cell>
          <cell r="AA190">
            <v>224</v>
          </cell>
          <cell r="AB190">
            <v>44506</v>
          </cell>
          <cell r="AC190">
            <v>34527</v>
          </cell>
          <cell r="AD190">
            <v>7843</v>
          </cell>
          <cell r="AE190">
            <v>1116</v>
          </cell>
          <cell r="AF190" t="str">
            <v>-</v>
          </cell>
          <cell r="AG190">
            <v>2</v>
          </cell>
          <cell r="AH190" t="str">
            <v>-</v>
          </cell>
          <cell r="AI190" t="str">
            <v>-</v>
          </cell>
          <cell r="AJ190">
            <v>53190</v>
          </cell>
          <cell r="AK190" t="str">
            <v>-</v>
          </cell>
          <cell r="AL190">
            <v>29340</v>
          </cell>
          <cell r="AM190" t="str">
            <v>-</v>
          </cell>
          <cell r="AN190">
            <v>23850</v>
          </cell>
          <cell r="AO190">
            <v>144551</v>
          </cell>
          <cell r="AP190">
            <v>110600</v>
          </cell>
          <cell r="AQ190">
            <v>5030</v>
          </cell>
          <cell r="AR190">
            <v>10406</v>
          </cell>
          <cell r="AS190">
            <v>22865</v>
          </cell>
          <cell r="AT190">
            <v>66352</v>
          </cell>
          <cell r="AU190">
            <v>52795</v>
          </cell>
          <cell r="AV190">
            <v>11487</v>
          </cell>
          <cell r="AW190">
            <v>1162</v>
          </cell>
          <cell r="AX190">
            <v>855</v>
          </cell>
          <cell r="AY190">
            <v>32</v>
          </cell>
          <cell r="AZ190">
            <v>10122</v>
          </cell>
          <cell r="BA190">
            <v>110600</v>
          </cell>
          <cell r="BB190">
            <v>42328</v>
          </cell>
          <cell r="BC190">
            <v>27402</v>
          </cell>
          <cell r="BD190">
            <v>2820</v>
          </cell>
          <cell r="BE190">
            <v>32792</v>
          </cell>
          <cell r="BF190">
            <v>3228</v>
          </cell>
          <cell r="BG190">
            <v>391</v>
          </cell>
          <cell r="BH190">
            <v>1209</v>
          </cell>
          <cell r="BI190">
            <v>30652</v>
          </cell>
          <cell r="BJ190">
            <v>33951</v>
          </cell>
          <cell r="BK190">
            <v>32445</v>
          </cell>
          <cell r="BL190" t="str">
            <v>-</v>
          </cell>
          <cell r="BM190">
            <v>1506</v>
          </cell>
          <cell r="BN190">
            <v>2864</v>
          </cell>
          <cell r="BO190">
            <v>2864</v>
          </cell>
          <cell r="BP190">
            <v>-5338</v>
          </cell>
          <cell r="BQ190">
            <v>16583</v>
          </cell>
          <cell r="BR190">
            <v>5913.1</v>
          </cell>
          <cell r="BS190">
            <v>956.5</v>
          </cell>
          <cell r="BT190">
            <v>59.1</v>
          </cell>
          <cell r="BU190">
            <v>16.600000000000001</v>
          </cell>
          <cell r="BV190">
            <v>0</v>
          </cell>
          <cell r="BW190" t="str">
            <v>-</v>
          </cell>
          <cell r="BX190" t="str">
            <v>-</v>
          </cell>
          <cell r="BY190">
            <v>82.4</v>
          </cell>
          <cell r="BZ190" t="str">
            <v>-</v>
          </cell>
          <cell r="CA190">
            <v>4685</v>
          </cell>
          <cell r="CB190" t="str">
            <v>-</v>
          </cell>
          <cell r="CC190" t="str">
            <v>-</v>
          </cell>
          <cell r="CD190" t="str">
            <v>-</v>
          </cell>
          <cell r="CE190" t="str">
            <v>-</v>
          </cell>
          <cell r="CF190" t="str">
            <v>-</v>
          </cell>
          <cell r="CG190">
            <v>113.6</v>
          </cell>
          <cell r="CH190">
            <v>57382</v>
          </cell>
          <cell r="CI190">
            <v>45397</v>
          </cell>
          <cell r="CJ190">
            <v>7855</v>
          </cell>
          <cell r="CK190">
            <v>1135</v>
          </cell>
          <cell r="CL190">
            <v>9</v>
          </cell>
          <cell r="CM190" t="str">
            <v>-</v>
          </cell>
          <cell r="CN190" t="str">
            <v>-</v>
          </cell>
          <cell r="CO190">
            <v>819</v>
          </cell>
          <cell r="CP190" t="str">
            <v>..</v>
          </cell>
          <cell r="CQ190">
            <v>360</v>
          </cell>
          <cell r="CR190" t="str">
            <v>-</v>
          </cell>
          <cell r="CS190" t="str">
            <v>-</v>
          </cell>
          <cell r="CT190" t="str">
            <v>-</v>
          </cell>
          <cell r="CU190" t="str">
            <v>-</v>
          </cell>
          <cell r="CV190" t="str">
            <v>-</v>
          </cell>
        </row>
        <row r="191">
          <cell r="A191" t="str">
            <v>קצרין</v>
          </cell>
          <cell r="B191" t="str">
            <v>4100</v>
          </cell>
          <cell r="C191">
            <v>90304</v>
          </cell>
          <cell r="D191">
            <v>66344</v>
          </cell>
          <cell r="E191">
            <v>36127</v>
          </cell>
          <cell r="F191">
            <v>2181</v>
          </cell>
          <cell r="G191">
            <v>26060</v>
          </cell>
          <cell r="H191">
            <v>19338</v>
          </cell>
          <cell r="I191">
            <v>5521</v>
          </cell>
          <cell r="J191">
            <v>153</v>
          </cell>
          <cell r="K191">
            <v>1563</v>
          </cell>
          <cell r="L191">
            <v>428</v>
          </cell>
          <cell r="M191">
            <v>413</v>
          </cell>
          <cell r="N191">
            <v>66344</v>
          </cell>
          <cell r="O191">
            <v>25349</v>
          </cell>
          <cell r="P191">
            <v>13960</v>
          </cell>
          <cell r="Q191">
            <v>6697</v>
          </cell>
          <cell r="R191">
            <v>7072</v>
          </cell>
          <cell r="S191">
            <v>94.7</v>
          </cell>
          <cell r="T191">
            <v>6531</v>
          </cell>
          <cell r="U191">
            <v>9781</v>
          </cell>
          <cell r="V191">
            <v>66.772313669358965</v>
          </cell>
          <cell r="W191">
            <v>2898</v>
          </cell>
          <cell r="X191">
            <v>166</v>
          </cell>
          <cell r="Y191">
            <v>7263</v>
          </cell>
          <cell r="Z191">
            <v>2448</v>
          </cell>
          <cell r="AA191">
            <v>137</v>
          </cell>
          <cell r="AB191">
            <v>40995</v>
          </cell>
          <cell r="AC191">
            <v>16605</v>
          </cell>
          <cell r="AD191">
            <v>5229</v>
          </cell>
          <cell r="AE191">
            <v>10351</v>
          </cell>
          <cell r="AF191">
            <v>273</v>
          </cell>
          <cell r="AG191">
            <v>7889</v>
          </cell>
          <cell r="AH191" t="str">
            <v>-</v>
          </cell>
          <cell r="AI191" t="str">
            <v>-</v>
          </cell>
          <cell r="AJ191">
            <v>23960</v>
          </cell>
          <cell r="AK191" t="str">
            <v>-</v>
          </cell>
          <cell r="AL191">
            <v>19423</v>
          </cell>
          <cell r="AM191">
            <v>2500</v>
          </cell>
          <cell r="AN191">
            <v>2037</v>
          </cell>
          <cell r="AO191">
            <v>90959</v>
          </cell>
          <cell r="AP191">
            <v>66333</v>
          </cell>
          <cell r="AQ191">
            <v>9308</v>
          </cell>
          <cell r="AR191">
            <v>7108</v>
          </cell>
          <cell r="AS191">
            <v>11693</v>
          </cell>
          <cell r="AT191">
            <v>41050</v>
          </cell>
          <cell r="AU191">
            <v>27307</v>
          </cell>
          <cell r="AV191">
            <v>8183</v>
          </cell>
          <cell r="AW191">
            <v>3514</v>
          </cell>
          <cell r="AX191">
            <v>576</v>
          </cell>
          <cell r="AY191">
            <v>5</v>
          </cell>
          <cell r="AZ191">
            <v>5906</v>
          </cell>
          <cell r="BA191">
            <v>66333</v>
          </cell>
          <cell r="BB191">
            <v>18058</v>
          </cell>
          <cell r="BC191">
            <v>8407</v>
          </cell>
          <cell r="BD191">
            <v>2010</v>
          </cell>
          <cell r="BE191">
            <v>29962</v>
          </cell>
          <cell r="BF191">
            <v>2231</v>
          </cell>
          <cell r="BG191">
            <v>221</v>
          </cell>
          <cell r="BH191">
            <v>140</v>
          </cell>
          <cell r="BI191">
            <v>15721</v>
          </cell>
          <cell r="BJ191">
            <v>24626</v>
          </cell>
          <cell r="BK191">
            <v>20964</v>
          </cell>
          <cell r="BL191" t="str">
            <v>-</v>
          </cell>
          <cell r="BM191">
            <v>3662</v>
          </cell>
          <cell r="BN191">
            <v>11</v>
          </cell>
          <cell r="BO191">
            <v>11</v>
          </cell>
          <cell r="BP191">
            <v>68</v>
          </cell>
          <cell r="BQ191">
            <v>15343</v>
          </cell>
          <cell r="BR191">
            <v>735.8</v>
          </cell>
          <cell r="BS191">
            <v>260.10000000000002</v>
          </cell>
          <cell r="BT191">
            <v>42.1</v>
          </cell>
          <cell r="BU191">
            <v>76.7</v>
          </cell>
          <cell r="BV191">
            <v>0.3</v>
          </cell>
          <cell r="BW191">
            <v>4.2</v>
          </cell>
          <cell r="BX191" t="str">
            <v>-</v>
          </cell>
          <cell r="BY191">
            <v>207.4</v>
          </cell>
          <cell r="BZ191">
            <v>34.6</v>
          </cell>
          <cell r="CA191">
            <v>0.2</v>
          </cell>
          <cell r="CB191">
            <v>2.5</v>
          </cell>
          <cell r="CC191" t="str">
            <v>-</v>
          </cell>
          <cell r="CD191" t="str">
            <v>-</v>
          </cell>
          <cell r="CE191" t="str">
            <v>-</v>
          </cell>
          <cell r="CF191" t="str">
            <v>-</v>
          </cell>
          <cell r="CG191">
            <v>107.5</v>
          </cell>
          <cell r="CH191">
            <v>17967</v>
          </cell>
          <cell r="CI191">
            <v>9224</v>
          </cell>
          <cell r="CJ191">
            <v>3009</v>
          </cell>
          <cell r="CK191">
            <v>2697</v>
          </cell>
          <cell r="CL191">
            <v>177</v>
          </cell>
          <cell r="CM191">
            <v>168</v>
          </cell>
          <cell r="CN191" t="str">
            <v>-</v>
          </cell>
          <cell r="CO191">
            <v>1605</v>
          </cell>
          <cell r="CP191">
            <v>232</v>
          </cell>
          <cell r="CQ191">
            <v>2</v>
          </cell>
          <cell r="CR191">
            <v>27</v>
          </cell>
          <cell r="CS191" t="str">
            <v>-</v>
          </cell>
          <cell r="CT191" t="str">
            <v>-</v>
          </cell>
          <cell r="CU191" t="str">
            <v>-</v>
          </cell>
          <cell r="CV191" t="str">
            <v>-</v>
          </cell>
        </row>
        <row r="192">
          <cell r="A192" t="str">
            <v>קריית ארבע</v>
          </cell>
          <cell r="B192" t="str">
            <v>3611</v>
          </cell>
          <cell r="C192">
            <v>91543</v>
          </cell>
          <cell r="D192">
            <v>79871</v>
          </cell>
          <cell r="E192">
            <v>30306</v>
          </cell>
          <cell r="F192">
            <v>4626</v>
          </cell>
          <cell r="G192">
            <v>39097</v>
          </cell>
          <cell r="H192">
            <v>23033</v>
          </cell>
          <cell r="I192">
            <v>9507</v>
          </cell>
          <cell r="J192">
            <v>4493</v>
          </cell>
          <cell r="K192">
            <v>5380</v>
          </cell>
          <cell r="L192">
            <v>3308</v>
          </cell>
          <cell r="M192">
            <v>462</v>
          </cell>
          <cell r="N192">
            <v>79871</v>
          </cell>
          <cell r="O192">
            <v>23435</v>
          </cell>
          <cell r="P192">
            <v>7339</v>
          </cell>
          <cell r="Q192">
            <v>5056</v>
          </cell>
          <cell r="R192">
            <v>6215</v>
          </cell>
          <cell r="S192">
            <v>81.400000000000006</v>
          </cell>
          <cell r="T192">
            <v>4479</v>
          </cell>
          <cell r="U192">
            <v>7644</v>
          </cell>
          <cell r="V192">
            <v>58.594976452119305</v>
          </cell>
          <cell r="W192">
            <v>2533</v>
          </cell>
          <cell r="X192">
            <v>577</v>
          </cell>
          <cell r="Y192">
            <v>2283</v>
          </cell>
          <cell r="Z192">
            <v>1835</v>
          </cell>
          <cell r="AA192">
            <v>248</v>
          </cell>
          <cell r="AB192">
            <v>56436</v>
          </cell>
          <cell r="AC192">
            <v>24184</v>
          </cell>
          <cell r="AD192">
            <v>9216</v>
          </cell>
          <cell r="AE192">
            <v>15593</v>
          </cell>
          <cell r="AF192" t="str">
            <v>-</v>
          </cell>
          <cell r="AG192">
            <v>3301</v>
          </cell>
          <cell r="AH192" t="str">
            <v>-</v>
          </cell>
          <cell r="AI192" t="str">
            <v>-</v>
          </cell>
          <cell r="AJ192">
            <v>11672</v>
          </cell>
          <cell r="AK192">
            <v>185</v>
          </cell>
          <cell r="AL192">
            <v>10198</v>
          </cell>
          <cell r="AM192">
            <v>400</v>
          </cell>
          <cell r="AN192">
            <v>889</v>
          </cell>
          <cell r="AO192">
            <v>93720</v>
          </cell>
          <cell r="AP192">
            <v>79901</v>
          </cell>
          <cell r="AQ192">
            <v>10887</v>
          </cell>
          <cell r="AR192">
            <v>6541</v>
          </cell>
          <cell r="AS192">
            <v>10764</v>
          </cell>
          <cell r="AT192">
            <v>50594</v>
          </cell>
          <cell r="AU192">
            <v>28764</v>
          </cell>
          <cell r="AV192">
            <v>12852</v>
          </cell>
          <cell r="AW192">
            <v>5896</v>
          </cell>
          <cell r="AX192">
            <v>4907</v>
          </cell>
          <cell r="AY192">
            <v>2478</v>
          </cell>
          <cell r="AZ192">
            <v>7095</v>
          </cell>
          <cell r="BA192">
            <v>79901</v>
          </cell>
          <cell r="BB192">
            <v>25224</v>
          </cell>
          <cell r="BC192">
            <v>11299</v>
          </cell>
          <cell r="BD192">
            <v>1392</v>
          </cell>
          <cell r="BE192">
            <v>28258</v>
          </cell>
          <cell r="BF192">
            <v>723</v>
          </cell>
          <cell r="BG192">
            <v>381</v>
          </cell>
          <cell r="BH192">
            <v>979</v>
          </cell>
          <cell r="BI192">
            <v>24336</v>
          </cell>
          <cell r="BJ192">
            <v>13819</v>
          </cell>
          <cell r="BK192">
            <v>11240</v>
          </cell>
          <cell r="BL192" t="str">
            <v>-</v>
          </cell>
          <cell r="BM192">
            <v>2579</v>
          </cell>
          <cell r="BN192">
            <v>-30</v>
          </cell>
          <cell r="BO192">
            <v>-30</v>
          </cell>
          <cell r="BP192">
            <v>-7156</v>
          </cell>
          <cell r="BQ192">
            <v>2260</v>
          </cell>
          <cell r="BR192">
            <v>364.2</v>
          </cell>
          <cell r="BS192">
            <v>202.7</v>
          </cell>
          <cell r="BT192">
            <v>7.9</v>
          </cell>
          <cell r="BU192">
            <v>15.7</v>
          </cell>
          <cell r="BV192">
            <v>0.1</v>
          </cell>
          <cell r="BW192" t="str">
            <v>-</v>
          </cell>
          <cell r="BX192">
            <v>4.8</v>
          </cell>
          <cell r="BY192">
            <v>41.3</v>
          </cell>
          <cell r="BZ192" t="str">
            <v>-</v>
          </cell>
          <cell r="CA192">
            <v>41.7</v>
          </cell>
          <cell r="CB192">
            <v>1</v>
          </cell>
          <cell r="CC192" t="str">
            <v>-</v>
          </cell>
          <cell r="CD192" t="str">
            <v>-</v>
          </cell>
          <cell r="CE192" t="str">
            <v>-</v>
          </cell>
          <cell r="CF192" t="str">
            <v>-</v>
          </cell>
          <cell r="CG192">
            <v>49.1</v>
          </cell>
          <cell r="CH192">
            <v>10588</v>
          </cell>
          <cell r="CI192">
            <v>6944</v>
          </cell>
          <cell r="CJ192">
            <v>672</v>
          </cell>
          <cell r="CK192">
            <v>740</v>
          </cell>
          <cell r="CL192">
            <v>57</v>
          </cell>
          <cell r="CM192" t="str">
            <v>-</v>
          </cell>
          <cell r="CN192">
            <v>12</v>
          </cell>
          <cell r="CO192">
            <v>677</v>
          </cell>
          <cell r="CP192" t="str">
            <v>..</v>
          </cell>
          <cell r="CQ192">
            <v>27</v>
          </cell>
          <cell r="CR192">
            <v>1</v>
          </cell>
          <cell r="CS192" t="str">
            <v>-</v>
          </cell>
          <cell r="CT192" t="str">
            <v>-</v>
          </cell>
          <cell r="CU192" t="str">
            <v>-</v>
          </cell>
          <cell r="CV192" t="str">
            <v>-</v>
          </cell>
        </row>
        <row r="193">
          <cell r="A193" t="str">
            <v>קריית טבעון</v>
          </cell>
          <cell r="B193" t="str">
            <v>2300</v>
          </cell>
          <cell r="C193">
            <v>119706</v>
          </cell>
          <cell r="D193">
            <v>97346</v>
          </cell>
          <cell r="E193">
            <v>64484</v>
          </cell>
          <cell r="F193">
            <v>5244</v>
          </cell>
          <cell r="G193">
            <v>24159</v>
          </cell>
          <cell r="H193">
            <v>13318</v>
          </cell>
          <cell r="I193">
            <v>10578</v>
          </cell>
          <cell r="J193" t="str">
            <v>-</v>
          </cell>
          <cell r="K193">
            <v>2742</v>
          </cell>
          <cell r="L193">
            <v>115</v>
          </cell>
          <cell r="M193">
            <v>717</v>
          </cell>
          <cell r="N193">
            <v>97346</v>
          </cell>
          <cell r="O193">
            <v>74176</v>
          </cell>
          <cell r="P193">
            <v>57294</v>
          </cell>
          <cell r="Q193">
            <v>31762</v>
          </cell>
          <cell r="R193">
            <v>38969</v>
          </cell>
          <cell r="S193">
            <v>81.5</v>
          </cell>
          <cell r="T193">
            <v>30417</v>
          </cell>
          <cell r="U193">
            <v>34837</v>
          </cell>
          <cell r="V193">
            <v>87.312340327812393</v>
          </cell>
          <cell r="W193">
            <v>6904</v>
          </cell>
          <cell r="X193">
            <v>1345</v>
          </cell>
          <cell r="Y193">
            <v>25532</v>
          </cell>
          <cell r="Z193">
            <v>479</v>
          </cell>
          <cell r="AA193">
            <v>516</v>
          </cell>
          <cell r="AB193">
            <v>23170</v>
          </cell>
          <cell r="AC193">
            <v>11693</v>
          </cell>
          <cell r="AD193">
            <v>10062</v>
          </cell>
          <cell r="AE193" t="str">
            <v>-</v>
          </cell>
          <cell r="AF193" t="str">
            <v>-</v>
          </cell>
          <cell r="AG193">
            <v>6</v>
          </cell>
          <cell r="AH193" t="str">
            <v>-</v>
          </cell>
          <cell r="AI193" t="str">
            <v>-</v>
          </cell>
          <cell r="AJ193">
            <v>22360</v>
          </cell>
          <cell r="AK193">
            <v>162</v>
          </cell>
          <cell r="AL193">
            <v>11958</v>
          </cell>
          <cell r="AM193" t="str">
            <v>-</v>
          </cell>
          <cell r="AN193">
            <v>10240</v>
          </cell>
          <cell r="AO193">
            <v>114378</v>
          </cell>
          <cell r="AP193">
            <v>97330</v>
          </cell>
          <cell r="AQ193">
            <v>5494</v>
          </cell>
          <cell r="AR193">
            <v>14211</v>
          </cell>
          <cell r="AS193">
            <v>24925</v>
          </cell>
          <cell r="AT193">
            <v>43786</v>
          </cell>
          <cell r="AU193">
            <v>23422</v>
          </cell>
          <cell r="AV193">
            <v>14491</v>
          </cell>
          <cell r="AW193">
            <v>4746</v>
          </cell>
          <cell r="AX193">
            <v>559</v>
          </cell>
          <cell r="AY193">
            <v>156</v>
          </cell>
          <cell r="AZ193">
            <v>13849</v>
          </cell>
          <cell r="BA193">
            <v>97330</v>
          </cell>
          <cell r="BB193">
            <v>35173</v>
          </cell>
          <cell r="BC193">
            <v>10741</v>
          </cell>
          <cell r="BD193">
            <v>2553</v>
          </cell>
          <cell r="BE193">
            <v>21028</v>
          </cell>
          <cell r="BF193">
            <v>4458</v>
          </cell>
          <cell r="BG193">
            <v>532</v>
          </cell>
          <cell r="BH193">
            <v>1583</v>
          </cell>
          <cell r="BI193">
            <v>34556</v>
          </cell>
          <cell r="BJ193">
            <v>17048</v>
          </cell>
          <cell r="BK193">
            <v>14977</v>
          </cell>
          <cell r="BL193" t="str">
            <v>-</v>
          </cell>
          <cell r="BM193">
            <v>2071</v>
          </cell>
          <cell r="BN193">
            <v>16</v>
          </cell>
          <cell r="BO193">
            <v>16</v>
          </cell>
          <cell r="BP193">
            <v>-12572</v>
          </cell>
          <cell r="BQ193">
            <v>21800</v>
          </cell>
          <cell r="BR193">
            <v>1231.3</v>
          </cell>
          <cell r="BS193">
            <v>810.2</v>
          </cell>
          <cell r="BT193">
            <v>29.5</v>
          </cell>
          <cell r="BU193">
            <v>2.8</v>
          </cell>
          <cell r="BV193">
            <v>1.4</v>
          </cell>
          <cell r="BW193">
            <v>0.4</v>
          </cell>
          <cell r="BX193" t="str">
            <v>-</v>
          </cell>
          <cell r="BY193">
            <v>285.2</v>
          </cell>
          <cell r="BZ193" t="str">
            <v>-</v>
          </cell>
          <cell r="CA193">
            <v>60</v>
          </cell>
          <cell r="CB193" t="str">
            <v>-</v>
          </cell>
          <cell r="CC193" t="str">
            <v>-</v>
          </cell>
          <cell r="CD193" t="str">
            <v>-</v>
          </cell>
          <cell r="CE193" t="str">
            <v>-</v>
          </cell>
          <cell r="CF193" t="str">
            <v>-</v>
          </cell>
          <cell r="CG193">
            <v>41.8</v>
          </cell>
          <cell r="CH193">
            <v>63695</v>
          </cell>
          <cell r="CI193">
            <v>36921</v>
          </cell>
          <cell r="CJ193">
            <v>5940</v>
          </cell>
          <cell r="CK193">
            <v>330</v>
          </cell>
          <cell r="CL193">
            <v>1618</v>
          </cell>
          <cell r="CM193">
            <v>30</v>
          </cell>
          <cell r="CN193" t="str">
            <v>-</v>
          </cell>
          <cell r="CO193">
            <v>14811</v>
          </cell>
          <cell r="CP193" t="str">
            <v>..</v>
          </cell>
          <cell r="CQ193">
            <v>5</v>
          </cell>
          <cell r="CR193" t="str">
            <v>-</v>
          </cell>
          <cell r="CS193" t="str">
            <v>-</v>
          </cell>
          <cell r="CT193" t="str">
            <v>-</v>
          </cell>
          <cell r="CU193" t="str">
            <v>-</v>
          </cell>
          <cell r="CV193" t="str">
            <v>-</v>
          </cell>
        </row>
        <row r="194">
          <cell r="A194" t="str">
            <v>קריית יערים</v>
          </cell>
          <cell r="B194" t="str">
            <v>1137</v>
          </cell>
          <cell r="C194">
            <v>45923</v>
          </cell>
          <cell r="D194">
            <v>35257</v>
          </cell>
          <cell r="E194">
            <v>16388</v>
          </cell>
          <cell r="F194">
            <v>2489</v>
          </cell>
          <cell r="G194">
            <v>13475</v>
          </cell>
          <cell r="H194">
            <v>9494</v>
          </cell>
          <cell r="I194">
            <v>3721</v>
          </cell>
          <cell r="J194">
            <v>22</v>
          </cell>
          <cell r="K194">
            <v>2875</v>
          </cell>
          <cell r="L194">
            <v>2643</v>
          </cell>
          <cell r="M194">
            <v>30</v>
          </cell>
          <cell r="N194">
            <v>35257</v>
          </cell>
          <cell r="O194">
            <v>13380</v>
          </cell>
          <cell r="P194">
            <v>4762</v>
          </cell>
          <cell r="Q194">
            <v>4570</v>
          </cell>
          <cell r="R194">
            <v>6066</v>
          </cell>
          <cell r="S194">
            <v>75.3</v>
          </cell>
          <cell r="T194">
            <v>4215</v>
          </cell>
          <cell r="U194">
            <v>6195</v>
          </cell>
          <cell r="V194">
            <v>68.038740920096856</v>
          </cell>
          <cell r="W194">
            <v>1349</v>
          </cell>
          <cell r="X194">
            <v>355</v>
          </cell>
          <cell r="Y194">
            <v>192</v>
          </cell>
          <cell r="Z194">
            <v>1211</v>
          </cell>
          <cell r="AA194">
            <v>357</v>
          </cell>
          <cell r="AB194">
            <v>21877</v>
          </cell>
          <cell r="AC194">
            <v>5336</v>
          </cell>
          <cell r="AD194">
            <v>3264</v>
          </cell>
          <cell r="AE194">
            <v>9777</v>
          </cell>
          <cell r="AF194" t="str">
            <v>-</v>
          </cell>
          <cell r="AG194">
            <v>355</v>
          </cell>
          <cell r="AH194" t="str">
            <v>-</v>
          </cell>
          <cell r="AI194" t="str">
            <v>-</v>
          </cell>
          <cell r="AJ194">
            <v>10666</v>
          </cell>
          <cell r="AK194" t="str">
            <v>-</v>
          </cell>
          <cell r="AL194">
            <v>6433</v>
          </cell>
          <cell r="AM194" t="str">
            <v>-</v>
          </cell>
          <cell r="AN194">
            <v>4233</v>
          </cell>
          <cell r="AO194">
            <v>47898</v>
          </cell>
          <cell r="AP194">
            <v>37122</v>
          </cell>
          <cell r="AQ194">
            <v>7670</v>
          </cell>
          <cell r="AR194">
            <v>5540</v>
          </cell>
          <cell r="AS194">
            <v>6772</v>
          </cell>
          <cell r="AT194">
            <v>20370</v>
          </cell>
          <cell r="AU194">
            <v>12201</v>
          </cell>
          <cell r="AV194">
            <v>5829</v>
          </cell>
          <cell r="AW194">
            <v>1293</v>
          </cell>
          <cell r="AX194">
            <v>1974</v>
          </cell>
          <cell r="AY194">
            <v>1253</v>
          </cell>
          <cell r="AZ194">
            <v>2466</v>
          </cell>
          <cell r="BA194">
            <v>37122</v>
          </cell>
          <cell r="BB194">
            <v>10298</v>
          </cell>
          <cell r="BC194">
            <v>3862</v>
          </cell>
          <cell r="BD194">
            <v>2043</v>
          </cell>
          <cell r="BE194">
            <v>18411</v>
          </cell>
          <cell r="BF194">
            <v>442</v>
          </cell>
          <cell r="BG194">
            <v>80</v>
          </cell>
          <cell r="BH194">
            <v>647</v>
          </cell>
          <cell r="BI194">
            <v>7244</v>
          </cell>
          <cell r="BJ194">
            <v>10776</v>
          </cell>
          <cell r="BK194">
            <v>7029</v>
          </cell>
          <cell r="BL194" t="str">
            <v>-</v>
          </cell>
          <cell r="BM194">
            <v>3747</v>
          </cell>
          <cell r="BN194">
            <v>-1865</v>
          </cell>
          <cell r="BO194">
            <v>-1865</v>
          </cell>
          <cell r="BP194">
            <v>-8801</v>
          </cell>
          <cell r="BQ194">
            <v>887</v>
          </cell>
          <cell r="BR194">
            <v>158.4</v>
          </cell>
          <cell r="BS194">
            <v>146.69999999999999</v>
          </cell>
          <cell r="BT194">
            <v>6.9</v>
          </cell>
          <cell r="BU194" t="str">
            <v>-</v>
          </cell>
          <cell r="BV194" t="str">
            <v>-</v>
          </cell>
          <cell r="BW194" t="str">
            <v>-</v>
          </cell>
          <cell r="BX194" t="str">
            <v>-</v>
          </cell>
          <cell r="BY194" t="str">
            <v>-</v>
          </cell>
          <cell r="BZ194">
            <v>0.1</v>
          </cell>
          <cell r="CA194" t="str">
            <v>-</v>
          </cell>
          <cell r="CB194" t="str">
            <v>-</v>
          </cell>
          <cell r="CC194" t="str">
            <v>-</v>
          </cell>
          <cell r="CD194" t="str">
            <v>-</v>
          </cell>
          <cell r="CE194" t="str">
            <v>-</v>
          </cell>
          <cell r="CF194" t="str">
            <v>-</v>
          </cell>
          <cell r="CG194">
            <v>4.7</v>
          </cell>
          <cell r="CH194">
            <v>7345</v>
          </cell>
          <cell r="CI194">
            <v>6562</v>
          </cell>
          <cell r="CJ194">
            <v>551</v>
          </cell>
          <cell r="CK194" t="str">
            <v>-</v>
          </cell>
          <cell r="CL194" t="str">
            <v>-</v>
          </cell>
          <cell r="CM194" t="str">
            <v>-</v>
          </cell>
          <cell r="CN194" t="str">
            <v>-</v>
          </cell>
          <cell r="CO194" t="str">
            <v>-</v>
          </cell>
          <cell r="CP194">
            <v>9</v>
          </cell>
          <cell r="CQ194" t="str">
            <v>-</v>
          </cell>
          <cell r="CR194" t="str">
            <v>-</v>
          </cell>
          <cell r="CS194" t="str">
            <v>-</v>
          </cell>
          <cell r="CT194" t="str">
            <v>-</v>
          </cell>
          <cell r="CU194" t="str">
            <v>-</v>
          </cell>
          <cell r="CV194" t="str">
            <v>-</v>
          </cell>
        </row>
        <row r="195">
          <cell r="A195" t="str">
            <v>קריית עקרון</v>
          </cell>
          <cell r="B195" t="str">
            <v>0469</v>
          </cell>
          <cell r="C195">
            <v>91610</v>
          </cell>
          <cell r="D195">
            <v>78681</v>
          </cell>
          <cell r="E195">
            <v>50685</v>
          </cell>
          <cell r="F195">
            <v>1265</v>
          </cell>
          <cell r="G195">
            <v>22744</v>
          </cell>
          <cell r="H195">
            <v>13114</v>
          </cell>
          <cell r="I195">
            <v>8203</v>
          </cell>
          <cell r="J195">
            <v>1395</v>
          </cell>
          <cell r="K195">
            <v>2125</v>
          </cell>
          <cell r="L195">
            <v>132</v>
          </cell>
          <cell r="M195">
            <v>1862</v>
          </cell>
          <cell r="N195">
            <v>78681</v>
          </cell>
          <cell r="O195">
            <v>54733</v>
          </cell>
          <cell r="P195">
            <v>41294</v>
          </cell>
          <cell r="Q195">
            <v>11598</v>
          </cell>
          <cell r="R195">
            <v>14153</v>
          </cell>
          <cell r="S195">
            <v>81.900000000000006</v>
          </cell>
          <cell r="T195">
            <v>11202</v>
          </cell>
          <cell r="U195">
            <v>15399</v>
          </cell>
          <cell r="V195">
            <v>72.744983440483139</v>
          </cell>
          <cell r="W195">
            <v>3947</v>
          </cell>
          <cell r="X195">
            <v>396</v>
          </cell>
          <cell r="Y195">
            <v>29696</v>
          </cell>
          <cell r="Z195">
            <v>998</v>
          </cell>
          <cell r="AA195">
            <v>104</v>
          </cell>
          <cell r="AB195">
            <v>23948</v>
          </cell>
          <cell r="AC195">
            <v>12230</v>
          </cell>
          <cell r="AD195">
            <v>8099</v>
          </cell>
          <cell r="AE195">
            <v>1741</v>
          </cell>
          <cell r="AF195" t="str">
            <v>-</v>
          </cell>
          <cell r="AG195">
            <v>442</v>
          </cell>
          <cell r="AH195" t="str">
            <v>-</v>
          </cell>
          <cell r="AI195" t="str">
            <v>-</v>
          </cell>
          <cell r="AJ195">
            <v>12929</v>
          </cell>
          <cell r="AK195" t="str">
            <v>-</v>
          </cell>
          <cell r="AL195">
            <v>870</v>
          </cell>
          <cell r="AM195">
            <v>10800</v>
          </cell>
          <cell r="AN195">
            <v>1259</v>
          </cell>
          <cell r="AO195">
            <v>86362</v>
          </cell>
          <cell r="AP195">
            <v>78582</v>
          </cell>
          <cell r="AQ195">
            <v>7203</v>
          </cell>
          <cell r="AR195">
            <v>10718</v>
          </cell>
          <cell r="AS195">
            <v>16619</v>
          </cell>
          <cell r="AT195">
            <v>39080</v>
          </cell>
          <cell r="AU195">
            <v>22073</v>
          </cell>
          <cell r="AV195">
            <v>11481</v>
          </cell>
          <cell r="AW195">
            <v>4938</v>
          </cell>
          <cell r="AX195">
            <v>3036</v>
          </cell>
          <cell r="AY195" t="str">
            <v>-</v>
          </cell>
          <cell r="AZ195">
            <v>9129</v>
          </cell>
          <cell r="BA195">
            <v>78582</v>
          </cell>
          <cell r="BB195">
            <v>23582</v>
          </cell>
          <cell r="BC195">
            <v>8418</v>
          </cell>
          <cell r="BD195">
            <v>1888</v>
          </cell>
          <cell r="BE195">
            <v>25136</v>
          </cell>
          <cell r="BF195">
            <v>3346</v>
          </cell>
          <cell r="BG195">
            <v>182</v>
          </cell>
          <cell r="BH195">
            <v>751</v>
          </cell>
          <cell r="BI195">
            <v>25585</v>
          </cell>
          <cell r="BJ195">
            <v>7780</v>
          </cell>
          <cell r="BK195">
            <v>6735</v>
          </cell>
          <cell r="BL195" t="str">
            <v>-</v>
          </cell>
          <cell r="BM195">
            <v>1045</v>
          </cell>
          <cell r="BN195">
            <v>99</v>
          </cell>
          <cell r="BO195">
            <v>99</v>
          </cell>
          <cell r="BP195">
            <v>-358</v>
          </cell>
          <cell r="BQ195">
            <v>25881</v>
          </cell>
          <cell r="BR195">
            <v>905</v>
          </cell>
          <cell r="BS195">
            <v>363.6</v>
          </cell>
          <cell r="BT195" t="str">
            <v>-</v>
          </cell>
          <cell r="BU195">
            <v>168.7</v>
          </cell>
          <cell r="BV195">
            <v>0.2</v>
          </cell>
          <cell r="BW195" t="str">
            <v>-</v>
          </cell>
          <cell r="BX195">
            <v>4.3</v>
          </cell>
          <cell r="BY195">
            <v>199.2</v>
          </cell>
          <cell r="BZ195" t="str">
            <v>-</v>
          </cell>
          <cell r="CA195">
            <v>167.4</v>
          </cell>
          <cell r="CB195">
            <v>0.5</v>
          </cell>
          <cell r="CC195" t="str">
            <v>-</v>
          </cell>
          <cell r="CD195" t="str">
            <v>-</v>
          </cell>
          <cell r="CE195" t="str">
            <v>-</v>
          </cell>
          <cell r="CF195" t="str">
            <v>-</v>
          </cell>
          <cell r="CG195">
            <v>1</v>
          </cell>
          <cell r="CH195">
            <v>46042</v>
          </cell>
          <cell r="CI195">
            <v>15372</v>
          </cell>
          <cell r="CJ195" t="str">
            <v>-</v>
          </cell>
          <cell r="CK195">
            <v>25714</v>
          </cell>
          <cell r="CL195">
            <v>238</v>
          </cell>
          <cell r="CM195" t="str">
            <v>-</v>
          </cell>
          <cell r="CN195">
            <v>150</v>
          </cell>
          <cell r="CO195">
            <v>4520</v>
          </cell>
          <cell r="CP195" t="str">
            <v>..</v>
          </cell>
          <cell r="CQ195">
            <v>11</v>
          </cell>
          <cell r="CR195">
            <v>22</v>
          </cell>
          <cell r="CS195" t="str">
            <v>-</v>
          </cell>
          <cell r="CT195" t="str">
            <v>-</v>
          </cell>
          <cell r="CU195" t="str">
            <v>-</v>
          </cell>
          <cell r="CV195" t="str">
            <v>-</v>
          </cell>
        </row>
        <row r="196">
          <cell r="A196" t="str">
            <v>קרני שומרון</v>
          </cell>
          <cell r="B196" t="str">
            <v>3640</v>
          </cell>
          <cell r="C196">
            <v>99269</v>
          </cell>
          <cell r="D196">
            <v>82540</v>
          </cell>
          <cell r="E196">
            <v>28734</v>
          </cell>
          <cell r="F196">
            <v>6925</v>
          </cell>
          <cell r="G196">
            <v>42556</v>
          </cell>
          <cell r="H196">
            <v>36534</v>
          </cell>
          <cell r="I196">
            <v>5299</v>
          </cell>
          <cell r="J196">
            <v>708</v>
          </cell>
          <cell r="K196">
            <v>1938</v>
          </cell>
          <cell r="L196">
            <v>1</v>
          </cell>
          <cell r="M196">
            <v>2387</v>
          </cell>
          <cell r="N196">
            <v>82540</v>
          </cell>
          <cell r="O196">
            <v>35033</v>
          </cell>
          <cell r="P196">
            <v>12570</v>
          </cell>
          <cell r="Q196">
            <v>8901</v>
          </cell>
          <cell r="R196">
            <v>10154</v>
          </cell>
          <cell r="S196">
            <v>87.7</v>
          </cell>
          <cell r="T196">
            <v>8135</v>
          </cell>
          <cell r="U196">
            <v>10646</v>
          </cell>
          <cell r="V196">
            <v>76.413676498215295</v>
          </cell>
          <cell r="W196">
            <v>1847</v>
          </cell>
          <cell r="X196">
            <v>766</v>
          </cell>
          <cell r="Y196">
            <v>3669</v>
          </cell>
          <cell r="Z196">
            <v>9543</v>
          </cell>
          <cell r="AA196">
            <v>116</v>
          </cell>
          <cell r="AB196">
            <v>47507</v>
          </cell>
          <cell r="AC196">
            <v>23439</v>
          </cell>
          <cell r="AD196">
            <v>5300</v>
          </cell>
          <cell r="AE196">
            <v>11843</v>
          </cell>
          <cell r="AF196" t="str">
            <v>-</v>
          </cell>
          <cell r="AG196">
            <v>2478</v>
          </cell>
          <cell r="AH196" t="str">
            <v>-</v>
          </cell>
          <cell r="AI196" t="str">
            <v>-</v>
          </cell>
          <cell r="AJ196">
            <v>16729</v>
          </cell>
          <cell r="AK196" t="str">
            <v>-</v>
          </cell>
          <cell r="AL196">
            <v>6302</v>
          </cell>
          <cell r="AM196">
            <v>5500</v>
          </cell>
          <cell r="AN196">
            <v>4927</v>
          </cell>
          <cell r="AO196">
            <v>103370</v>
          </cell>
          <cell r="AP196">
            <v>84065</v>
          </cell>
          <cell r="AQ196">
            <v>11408</v>
          </cell>
          <cell r="AR196">
            <v>8494</v>
          </cell>
          <cell r="AS196">
            <v>12133</v>
          </cell>
          <cell r="AT196">
            <v>55452</v>
          </cell>
          <cell r="AU196">
            <v>46004</v>
          </cell>
          <cell r="AV196">
            <v>7001</v>
          </cell>
          <cell r="AW196">
            <v>1742</v>
          </cell>
          <cell r="AX196">
            <v>3680</v>
          </cell>
          <cell r="AY196">
            <v>6</v>
          </cell>
          <cell r="AZ196">
            <v>4306</v>
          </cell>
          <cell r="BA196">
            <v>84065</v>
          </cell>
          <cell r="BB196">
            <v>29285</v>
          </cell>
          <cell r="BC196">
            <v>19109</v>
          </cell>
          <cell r="BD196">
            <v>1856</v>
          </cell>
          <cell r="BE196">
            <v>35581</v>
          </cell>
          <cell r="BF196">
            <v>2401</v>
          </cell>
          <cell r="BG196">
            <v>475</v>
          </cell>
          <cell r="BH196">
            <v>1289</v>
          </cell>
          <cell r="BI196">
            <v>15034</v>
          </cell>
          <cell r="BJ196">
            <v>19305</v>
          </cell>
          <cell r="BK196">
            <v>14519</v>
          </cell>
          <cell r="BL196" t="str">
            <v>-</v>
          </cell>
          <cell r="BM196">
            <v>4786</v>
          </cell>
          <cell r="BN196">
            <v>-1525</v>
          </cell>
          <cell r="BO196">
            <v>-1525</v>
          </cell>
          <cell r="BP196">
            <v>-7129</v>
          </cell>
          <cell r="BQ196">
            <v>14970</v>
          </cell>
          <cell r="BR196">
            <v>481.8</v>
          </cell>
          <cell r="BS196">
            <v>281.2</v>
          </cell>
          <cell r="BT196">
            <v>8.1999999999999993</v>
          </cell>
          <cell r="BU196">
            <v>35.6</v>
          </cell>
          <cell r="BV196">
            <v>0.4</v>
          </cell>
          <cell r="BW196" t="str">
            <v>-</v>
          </cell>
          <cell r="BX196">
            <v>2.5</v>
          </cell>
          <cell r="BY196">
            <v>63.7</v>
          </cell>
          <cell r="BZ196" t="str">
            <v>-</v>
          </cell>
          <cell r="CA196">
            <v>0.1</v>
          </cell>
          <cell r="CB196" t="str">
            <v>-</v>
          </cell>
          <cell r="CC196" t="str">
            <v>-</v>
          </cell>
          <cell r="CD196">
            <v>89.2</v>
          </cell>
          <cell r="CE196" t="str">
            <v>-</v>
          </cell>
          <cell r="CF196" t="str">
            <v>-</v>
          </cell>
          <cell r="CG196">
            <v>0.9</v>
          </cell>
          <cell r="CH196">
            <v>14508</v>
          </cell>
          <cell r="CI196">
            <v>10699</v>
          </cell>
          <cell r="CJ196">
            <v>581</v>
          </cell>
          <cell r="CK196">
            <v>1291</v>
          </cell>
          <cell r="CL196">
            <v>200</v>
          </cell>
          <cell r="CM196" t="str">
            <v>-</v>
          </cell>
          <cell r="CN196">
            <v>52</v>
          </cell>
          <cell r="CO196">
            <v>534</v>
          </cell>
          <cell r="CP196" t="str">
            <v>..</v>
          </cell>
          <cell r="CQ196">
            <v>1</v>
          </cell>
          <cell r="CR196" t="str">
            <v>-</v>
          </cell>
          <cell r="CS196" t="str">
            <v>-</v>
          </cell>
          <cell r="CT196">
            <v>1076</v>
          </cell>
          <cell r="CU196" t="str">
            <v>-</v>
          </cell>
          <cell r="CV196" t="str">
            <v>-</v>
          </cell>
        </row>
        <row r="197">
          <cell r="A197" t="str">
            <v>ראמה</v>
          </cell>
          <cell r="B197" t="str">
            <v>0543</v>
          </cell>
          <cell r="C197">
            <v>67495</v>
          </cell>
          <cell r="D197">
            <v>53231</v>
          </cell>
          <cell r="E197">
            <v>26056</v>
          </cell>
          <cell r="F197">
            <v>1170</v>
          </cell>
          <cell r="G197">
            <v>22637</v>
          </cell>
          <cell r="H197">
            <v>15981</v>
          </cell>
          <cell r="I197">
            <v>4602</v>
          </cell>
          <cell r="J197">
            <v>1999</v>
          </cell>
          <cell r="K197">
            <v>45</v>
          </cell>
          <cell r="L197">
            <v>34</v>
          </cell>
          <cell r="M197">
            <v>3323</v>
          </cell>
          <cell r="N197">
            <v>53231</v>
          </cell>
          <cell r="O197">
            <v>15098</v>
          </cell>
          <cell r="P197">
            <v>7204</v>
          </cell>
          <cell r="Q197">
            <v>6805</v>
          </cell>
          <cell r="R197">
            <v>6891</v>
          </cell>
          <cell r="S197">
            <v>98.8</v>
          </cell>
          <cell r="T197">
            <v>4996</v>
          </cell>
          <cell r="U197">
            <v>10819</v>
          </cell>
          <cell r="V197">
            <v>46.178020149736575</v>
          </cell>
          <cell r="W197">
            <v>4738</v>
          </cell>
          <cell r="X197">
            <v>1809</v>
          </cell>
          <cell r="Y197">
            <v>399</v>
          </cell>
          <cell r="Z197">
            <v>452</v>
          </cell>
          <cell r="AA197" t="str">
            <v>-</v>
          </cell>
          <cell r="AB197">
            <v>38133</v>
          </cell>
          <cell r="AC197">
            <v>15529</v>
          </cell>
          <cell r="AD197">
            <v>4601</v>
          </cell>
          <cell r="AE197">
            <v>12942</v>
          </cell>
          <cell r="AF197" t="str">
            <v>-</v>
          </cell>
          <cell r="AG197">
            <v>323</v>
          </cell>
          <cell r="AH197">
            <v>2250</v>
          </cell>
          <cell r="AI197" t="str">
            <v>-</v>
          </cell>
          <cell r="AJ197">
            <v>14264</v>
          </cell>
          <cell r="AK197" t="str">
            <v>-</v>
          </cell>
          <cell r="AL197">
            <v>10331</v>
          </cell>
          <cell r="AM197">
            <v>3658</v>
          </cell>
          <cell r="AN197">
            <v>275</v>
          </cell>
          <cell r="AO197">
            <v>67033</v>
          </cell>
          <cell r="AP197">
            <v>52185</v>
          </cell>
          <cell r="AQ197">
            <v>6884</v>
          </cell>
          <cell r="AR197">
            <v>8395</v>
          </cell>
          <cell r="AS197">
            <v>5876</v>
          </cell>
          <cell r="AT197">
            <v>25648</v>
          </cell>
          <cell r="AU197">
            <v>17334</v>
          </cell>
          <cell r="AV197">
            <v>5786</v>
          </cell>
          <cell r="AW197">
            <v>2394</v>
          </cell>
          <cell r="AX197">
            <v>259</v>
          </cell>
          <cell r="AY197" t="str">
            <v>-</v>
          </cell>
          <cell r="AZ197">
            <v>12007</v>
          </cell>
          <cell r="BA197">
            <v>52185</v>
          </cell>
          <cell r="BB197">
            <v>25586</v>
          </cell>
          <cell r="BC197">
            <v>13576</v>
          </cell>
          <cell r="BD197">
            <v>2054</v>
          </cell>
          <cell r="BE197">
            <v>6526</v>
          </cell>
          <cell r="BF197">
            <v>3507</v>
          </cell>
          <cell r="BG197">
            <v>900</v>
          </cell>
          <cell r="BH197">
            <v>3204</v>
          </cell>
          <cell r="BI197">
            <v>12462</v>
          </cell>
          <cell r="BJ197">
            <v>14848</v>
          </cell>
          <cell r="BK197">
            <v>10077</v>
          </cell>
          <cell r="BL197">
            <v>3658</v>
          </cell>
          <cell r="BM197">
            <v>1113</v>
          </cell>
          <cell r="BN197">
            <v>1046</v>
          </cell>
          <cell r="BO197">
            <v>1046</v>
          </cell>
          <cell r="BP197">
            <v>-2305</v>
          </cell>
          <cell r="BQ197">
            <v>20381</v>
          </cell>
          <cell r="BR197">
            <v>402.5</v>
          </cell>
          <cell r="BS197">
            <v>322.8</v>
          </cell>
          <cell r="BT197">
            <v>26.2</v>
          </cell>
          <cell r="BU197">
            <v>7.3</v>
          </cell>
          <cell r="BV197">
            <v>0.7</v>
          </cell>
          <cell r="BW197" t="str">
            <v>-</v>
          </cell>
          <cell r="BX197" t="str">
            <v>-</v>
          </cell>
          <cell r="BY197">
            <v>21.8</v>
          </cell>
          <cell r="BZ197" t="str">
            <v>-</v>
          </cell>
          <cell r="CA197">
            <v>22.7</v>
          </cell>
          <cell r="CB197" t="str">
            <v>-</v>
          </cell>
          <cell r="CC197" t="str">
            <v>-</v>
          </cell>
          <cell r="CD197" t="str">
            <v>-</v>
          </cell>
          <cell r="CE197" t="str">
            <v>-</v>
          </cell>
          <cell r="CF197" t="str">
            <v>-</v>
          </cell>
          <cell r="CG197">
            <v>1</v>
          </cell>
          <cell r="CH197">
            <v>14098</v>
          </cell>
          <cell r="CI197">
            <v>11370</v>
          </cell>
          <cell r="CJ197">
            <v>1723</v>
          </cell>
          <cell r="CK197">
            <v>414</v>
          </cell>
          <cell r="CL197">
            <v>322</v>
          </cell>
          <cell r="CM197" t="str">
            <v>-</v>
          </cell>
          <cell r="CN197" t="str">
            <v>-</v>
          </cell>
          <cell r="CO197">
            <v>206</v>
          </cell>
          <cell r="CP197" t="str">
            <v>..</v>
          </cell>
          <cell r="CQ197" t="str">
            <v>-</v>
          </cell>
          <cell r="CR197" t="str">
            <v>-</v>
          </cell>
          <cell r="CS197" t="str">
            <v>-</v>
          </cell>
          <cell r="CT197" t="str">
            <v>-</v>
          </cell>
          <cell r="CU197" t="str">
            <v>-</v>
          </cell>
          <cell r="CV197" t="str">
            <v>-</v>
          </cell>
        </row>
        <row r="198">
          <cell r="A198" t="str">
            <v>ראש פינה</v>
          </cell>
          <cell r="B198" t="str">
            <v>0026</v>
          </cell>
          <cell r="C198">
            <v>45726</v>
          </cell>
          <cell r="D198">
            <v>37566</v>
          </cell>
          <cell r="E198">
            <v>24148</v>
          </cell>
          <cell r="F198">
            <v>598</v>
          </cell>
          <cell r="G198">
            <v>5545</v>
          </cell>
          <cell r="H198">
            <v>3857</v>
          </cell>
          <cell r="I198">
            <v>1658</v>
          </cell>
          <cell r="J198">
            <v>30</v>
          </cell>
          <cell r="K198">
            <v>6890</v>
          </cell>
          <cell r="L198">
            <v>4560</v>
          </cell>
          <cell r="M198">
            <v>385</v>
          </cell>
          <cell r="N198">
            <v>37566</v>
          </cell>
          <cell r="O198">
            <v>29001</v>
          </cell>
          <cell r="P198">
            <v>18053</v>
          </cell>
          <cell r="Q198">
            <v>4381</v>
          </cell>
          <cell r="R198">
            <v>4729</v>
          </cell>
          <cell r="S198">
            <v>92.6</v>
          </cell>
          <cell r="T198">
            <v>4248</v>
          </cell>
          <cell r="U198">
            <v>5095</v>
          </cell>
          <cell r="V198">
            <v>83.375858684985289</v>
          </cell>
          <cell r="W198">
            <v>850</v>
          </cell>
          <cell r="X198">
            <v>133</v>
          </cell>
          <cell r="Y198">
            <v>13672</v>
          </cell>
          <cell r="Z198">
            <v>990</v>
          </cell>
          <cell r="AA198">
            <v>10</v>
          </cell>
          <cell r="AB198">
            <v>8565</v>
          </cell>
          <cell r="AC198">
            <v>2799</v>
          </cell>
          <cell r="AD198">
            <v>1648</v>
          </cell>
          <cell r="AE198" t="str">
            <v>-</v>
          </cell>
          <cell r="AF198">
            <v>17</v>
          </cell>
          <cell r="AG198">
            <v>3726</v>
          </cell>
          <cell r="AH198" t="str">
            <v>-</v>
          </cell>
          <cell r="AI198" t="str">
            <v>-</v>
          </cell>
          <cell r="AJ198">
            <v>8160</v>
          </cell>
          <cell r="AK198">
            <v>14</v>
          </cell>
          <cell r="AL198">
            <v>2848</v>
          </cell>
          <cell r="AM198">
            <v>1495</v>
          </cell>
          <cell r="AN198">
            <v>3803</v>
          </cell>
          <cell r="AO198">
            <v>44271</v>
          </cell>
          <cell r="AP198">
            <v>37510</v>
          </cell>
          <cell r="AQ198">
            <v>12253</v>
          </cell>
          <cell r="AR198">
            <v>5514</v>
          </cell>
          <cell r="AS198">
            <v>7710</v>
          </cell>
          <cell r="AT198">
            <v>12447</v>
          </cell>
          <cell r="AU198">
            <v>7783</v>
          </cell>
          <cell r="AV198">
            <v>2255</v>
          </cell>
          <cell r="AW198">
            <v>1869</v>
          </cell>
          <cell r="AX198">
            <v>6258</v>
          </cell>
          <cell r="AY198">
            <v>4772</v>
          </cell>
          <cell r="AZ198">
            <v>5581</v>
          </cell>
          <cell r="BA198">
            <v>37510</v>
          </cell>
          <cell r="BB198">
            <v>9896</v>
          </cell>
          <cell r="BC198">
            <v>2854</v>
          </cell>
          <cell r="BD198">
            <v>379</v>
          </cell>
          <cell r="BE198">
            <v>12239</v>
          </cell>
          <cell r="BF198">
            <v>1706</v>
          </cell>
          <cell r="BG198">
            <v>197</v>
          </cell>
          <cell r="BH198">
            <v>651</v>
          </cell>
          <cell r="BI198">
            <v>12821</v>
          </cell>
          <cell r="BJ198">
            <v>6761</v>
          </cell>
          <cell r="BK198">
            <v>5898</v>
          </cell>
          <cell r="BL198" t="str">
            <v>-</v>
          </cell>
          <cell r="BM198">
            <v>863</v>
          </cell>
          <cell r="BN198">
            <v>56</v>
          </cell>
          <cell r="BO198">
            <v>56</v>
          </cell>
          <cell r="BP198">
            <v>176</v>
          </cell>
          <cell r="BQ198">
            <v>10826</v>
          </cell>
          <cell r="BR198">
            <v>739</v>
          </cell>
          <cell r="BS198">
            <v>144.1</v>
          </cell>
          <cell r="BT198">
            <v>28.5</v>
          </cell>
          <cell r="BU198">
            <v>24</v>
          </cell>
          <cell r="BV198">
            <v>0.8</v>
          </cell>
          <cell r="BW198">
            <v>1</v>
          </cell>
          <cell r="BX198" t="str">
            <v>-</v>
          </cell>
          <cell r="BY198">
            <v>481</v>
          </cell>
          <cell r="BZ198" t="str">
            <v>-</v>
          </cell>
          <cell r="CA198">
            <v>5.0999999999999996</v>
          </cell>
          <cell r="CB198">
            <v>1.2</v>
          </cell>
          <cell r="CC198">
            <v>11</v>
          </cell>
          <cell r="CD198" t="str">
            <v>-</v>
          </cell>
          <cell r="CE198" t="str">
            <v>-</v>
          </cell>
          <cell r="CF198" t="str">
            <v>-</v>
          </cell>
          <cell r="CG198">
            <v>42.4</v>
          </cell>
          <cell r="CH198">
            <v>18938</v>
          </cell>
          <cell r="CI198">
            <v>5260</v>
          </cell>
          <cell r="CJ198">
            <v>3422</v>
          </cell>
          <cell r="CK198">
            <v>1525</v>
          </cell>
          <cell r="CL198">
            <v>593</v>
          </cell>
          <cell r="CM198">
            <v>38</v>
          </cell>
          <cell r="CN198" t="str">
            <v>-</v>
          </cell>
          <cell r="CO198">
            <v>6280</v>
          </cell>
          <cell r="CP198" t="str">
            <v>..</v>
          </cell>
          <cell r="CQ198">
            <v>149</v>
          </cell>
          <cell r="CR198">
            <v>2</v>
          </cell>
          <cell r="CS198" t="str">
            <v>-</v>
          </cell>
          <cell r="CT198" t="str">
            <v>-</v>
          </cell>
          <cell r="CU198" t="str">
            <v>-</v>
          </cell>
          <cell r="CV198" t="str">
            <v>-</v>
          </cell>
        </row>
        <row r="199">
          <cell r="A199" t="str">
            <v>ריינה</v>
          </cell>
          <cell r="B199" t="str">
            <v>0542</v>
          </cell>
          <cell r="C199">
            <v>97673</v>
          </cell>
          <cell r="D199">
            <v>83460</v>
          </cell>
          <cell r="E199">
            <v>36385</v>
          </cell>
          <cell r="F199">
            <v>2142</v>
          </cell>
          <cell r="G199">
            <v>41489</v>
          </cell>
          <cell r="H199">
            <v>28472</v>
          </cell>
          <cell r="I199">
            <v>12819</v>
          </cell>
          <cell r="J199">
            <v>198</v>
          </cell>
          <cell r="K199">
            <v>1011</v>
          </cell>
          <cell r="L199">
            <v>231</v>
          </cell>
          <cell r="M199">
            <v>2433</v>
          </cell>
          <cell r="N199">
            <v>83460</v>
          </cell>
          <cell r="O199">
            <v>25610</v>
          </cell>
          <cell r="P199">
            <v>10690</v>
          </cell>
          <cell r="Q199">
            <v>7483</v>
          </cell>
          <cell r="R199">
            <v>60414</v>
          </cell>
          <cell r="S199">
            <v>12.4</v>
          </cell>
          <cell r="T199">
            <v>6380</v>
          </cell>
          <cell r="U199">
            <v>30851</v>
          </cell>
          <cell r="V199">
            <v>20.68004278629542</v>
          </cell>
          <cell r="W199">
            <v>9254</v>
          </cell>
          <cell r="X199">
            <v>1103</v>
          </cell>
          <cell r="Y199">
            <v>3207</v>
          </cell>
          <cell r="Z199">
            <v>368</v>
          </cell>
          <cell r="AA199" t="str">
            <v>-</v>
          </cell>
          <cell r="AB199">
            <v>57850</v>
          </cell>
          <cell r="AC199">
            <v>27446</v>
          </cell>
          <cell r="AD199">
            <v>12819</v>
          </cell>
          <cell r="AE199">
            <v>15788</v>
          </cell>
          <cell r="AF199">
            <v>7</v>
          </cell>
          <cell r="AG199">
            <v>207</v>
          </cell>
          <cell r="AH199" t="str">
            <v>-</v>
          </cell>
          <cell r="AI199" t="str">
            <v>-</v>
          </cell>
          <cell r="AJ199">
            <v>14213</v>
          </cell>
          <cell r="AK199" t="str">
            <v>-</v>
          </cell>
          <cell r="AL199">
            <v>5455</v>
          </cell>
          <cell r="AM199" t="str">
            <v>-</v>
          </cell>
          <cell r="AN199">
            <v>8758</v>
          </cell>
          <cell r="AO199">
            <v>96451</v>
          </cell>
          <cell r="AP199">
            <v>84653</v>
          </cell>
          <cell r="AQ199">
            <v>4526</v>
          </cell>
          <cell r="AR199">
            <v>8927</v>
          </cell>
          <cell r="AS199">
            <v>8973</v>
          </cell>
          <cell r="AT199">
            <v>52978</v>
          </cell>
          <cell r="AU199">
            <v>33184</v>
          </cell>
          <cell r="AV199">
            <v>17857</v>
          </cell>
          <cell r="AW199">
            <v>1560</v>
          </cell>
          <cell r="AX199">
            <v>951</v>
          </cell>
          <cell r="AY199">
            <v>231</v>
          </cell>
          <cell r="AZ199">
            <v>12824</v>
          </cell>
          <cell r="BA199">
            <v>84653</v>
          </cell>
          <cell r="BB199">
            <v>36929</v>
          </cell>
          <cell r="BC199">
            <v>23937</v>
          </cell>
          <cell r="BD199">
            <v>2195</v>
          </cell>
          <cell r="BE199">
            <v>13644</v>
          </cell>
          <cell r="BF199">
            <v>1306</v>
          </cell>
          <cell r="BG199">
            <v>413</v>
          </cell>
          <cell r="BH199">
            <v>1748</v>
          </cell>
          <cell r="BI199">
            <v>30613</v>
          </cell>
          <cell r="BJ199">
            <v>11798</v>
          </cell>
          <cell r="BK199">
            <v>10838</v>
          </cell>
          <cell r="BL199" t="str">
            <v>-</v>
          </cell>
          <cell r="BM199">
            <v>960</v>
          </cell>
          <cell r="BN199">
            <v>-1193</v>
          </cell>
          <cell r="BO199">
            <v>-1193</v>
          </cell>
          <cell r="BP199">
            <v>-34742</v>
          </cell>
          <cell r="BQ199">
            <v>6954</v>
          </cell>
          <cell r="BR199">
            <v>902.1</v>
          </cell>
          <cell r="BS199">
            <v>659.9</v>
          </cell>
          <cell r="BT199">
            <v>35.1</v>
          </cell>
          <cell r="BU199">
            <v>22.5</v>
          </cell>
          <cell r="BV199">
            <v>0.8</v>
          </cell>
          <cell r="BW199" t="str">
            <v>-</v>
          </cell>
          <cell r="BX199" t="str">
            <v>-</v>
          </cell>
          <cell r="BY199">
            <v>74.400000000000006</v>
          </cell>
          <cell r="BZ199" t="str">
            <v>-</v>
          </cell>
          <cell r="CA199" t="str">
            <v>-</v>
          </cell>
          <cell r="CB199" t="str">
            <v>-</v>
          </cell>
          <cell r="CC199" t="str">
            <v>-</v>
          </cell>
          <cell r="CD199" t="str">
            <v>-</v>
          </cell>
          <cell r="CE199" t="str">
            <v>-</v>
          </cell>
          <cell r="CF199" t="str">
            <v>-</v>
          </cell>
          <cell r="CG199">
            <v>109.3</v>
          </cell>
          <cell r="CH199">
            <v>28292</v>
          </cell>
          <cell r="CI199">
            <v>22496</v>
          </cell>
          <cell r="CJ199">
            <v>2382</v>
          </cell>
          <cell r="CK199">
            <v>1585</v>
          </cell>
          <cell r="CL199">
            <v>366</v>
          </cell>
          <cell r="CM199" t="str">
            <v>-</v>
          </cell>
          <cell r="CN199" t="str">
            <v>-</v>
          </cell>
          <cell r="CO199">
            <v>515</v>
          </cell>
          <cell r="CP199" t="str">
            <v>..</v>
          </cell>
          <cell r="CQ199" t="str">
            <v>-</v>
          </cell>
          <cell r="CR199" t="str">
            <v>-</v>
          </cell>
          <cell r="CS199" t="str">
            <v>-</v>
          </cell>
          <cell r="CT199" t="str">
            <v>-</v>
          </cell>
          <cell r="CU199" t="str">
            <v>-</v>
          </cell>
          <cell r="CV199" t="str">
            <v>-</v>
          </cell>
        </row>
        <row r="200">
          <cell r="A200" t="str">
            <v>רכסים</v>
          </cell>
          <cell r="B200" t="str">
            <v>0922</v>
          </cell>
          <cell r="C200">
            <v>62505</v>
          </cell>
          <cell r="D200">
            <v>49454</v>
          </cell>
          <cell r="E200">
            <v>28934</v>
          </cell>
          <cell r="F200">
            <v>1347</v>
          </cell>
          <cell r="G200">
            <v>18986</v>
          </cell>
          <cell r="H200">
            <v>8730</v>
          </cell>
          <cell r="I200">
            <v>7983</v>
          </cell>
          <cell r="J200">
            <v>2273</v>
          </cell>
          <cell r="K200">
            <v>78</v>
          </cell>
          <cell r="L200">
            <v>19</v>
          </cell>
          <cell r="M200">
            <v>109</v>
          </cell>
          <cell r="N200">
            <v>49454</v>
          </cell>
          <cell r="O200">
            <v>11225</v>
          </cell>
          <cell r="P200">
            <v>4622</v>
          </cell>
          <cell r="Q200">
            <v>4049</v>
          </cell>
          <cell r="R200">
            <v>7767</v>
          </cell>
          <cell r="S200">
            <v>52.1</v>
          </cell>
          <cell r="T200">
            <v>3906</v>
          </cell>
          <cell r="U200">
            <v>8698</v>
          </cell>
          <cell r="V200">
            <v>44.906875143711197</v>
          </cell>
          <cell r="W200">
            <v>3946</v>
          </cell>
          <cell r="X200">
            <v>143</v>
          </cell>
          <cell r="Y200">
            <v>573</v>
          </cell>
          <cell r="Z200">
            <v>204</v>
          </cell>
          <cell r="AA200">
            <v>245</v>
          </cell>
          <cell r="AB200">
            <v>38229</v>
          </cell>
          <cell r="AC200">
            <v>8633</v>
          </cell>
          <cell r="AD200">
            <v>7738</v>
          </cell>
          <cell r="AE200">
            <v>19344</v>
          </cell>
          <cell r="AF200" t="str">
            <v>-</v>
          </cell>
          <cell r="AG200">
            <v>523</v>
          </cell>
          <cell r="AH200" t="str">
            <v>-</v>
          </cell>
          <cell r="AI200" t="str">
            <v>-</v>
          </cell>
          <cell r="AJ200">
            <v>13051</v>
          </cell>
          <cell r="AK200" t="str">
            <v>-</v>
          </cell>
          <cell r="AL200">
            <v>11174</v>
          </cell>
          <cell r="AM200" t="str">
            <v>-</v>
          </cell>
          <cell r="AN200">
            <v>1877</v>
          </cell>
          <cell r="AO200">
            <v>62861</v>
          </cell>
          <cell r="AP200">
            <v>49595</v>
          </cell>
          <cell r="AQ200">
            <v>4190</v>
          </cell>
          <cell r="AR200">
            <v>6129</v>
          </cell>
          <cell r="AS200">
            <v>8531</v>
          </cell>
          <cell r="AT200">
            <v>26945</v>
          </cell>
          <cell r="AU200">
            <v>12878</v>
          </cell>
          <cell r="AV200">
            <v>10669</v>
          </cell>
          <cell r="AW200">
            <v>2930</v>
          </cell>
          <cell r="AX200">
            <v>215</v>
          </cell>
          <cell r="AY200" t="str">
            <v>-</v>
          </cell>
          <cell r="AZ200">
            <v>7775</v>
          </cell>
          <cell r="BA200">
            <v>49595</v>
          </cell>
          <cell r="BB200">
            <v>15003</v>
          </cell>
          <cell r="BC200">
            <v>4488</v>
          </cell>
          <cell r="BD200">
            <v>2216</v>
          </cell>
          <cell r="BE200">
            <v>17429</v>
          </cell>
          <cell r="BF200">
            <v>1481</v>
          </cell>
          <cell r="BG200">
            <v>205</v>
          </cell>
          <cell r="BH200">
            <v>153</v>
          </cell>
          <cell r="BI200">
            <v>15324</v>
          </cell>
          <cell r="BJ200">
            <v>13266</v>
          </cell>
          <cell r="BK200">
            <v>10429</v>
          </cell>
          <cell r="BL200" t="str">
            <v>-</v>
          </cell>
          <cell r="BM200">
            <v>2837</v>
          </cell>
          <cell r="BN200">
            <v>-141</v>
          </cell>
          <cell r="BO200">
            <v>-141</v>
          </cell>
          <cell r="BP200">
            <v>-10184</v>
          </cell>
          <cell r="BQ200">
            <v>6176</v>
          </cell>
          <cell r="BR200">
            <v>275.39999999999998</v>
          </cell>
          <cell r="BS200">
            <v>249.6</v>
          </cell>
          <cell r="BT200">
            <v>7</v>
          </cell>
          <cell r="BU200">
            <v>0.1</v>
          </cell>
          <cell r="BV200" t="str">
            <v>-</v>
          </cell>
          <cell r="BW200" t="str">
            <v>-</v>
          </cell>
          <cell r="BX200" t="str">
            <v>-</v>
          </cell>
          <cell r="BY200">
            <v>3</v>
          </cell>
          <cell r="BZ200" t="str">
            <v>-</v>
          </cell>
          <cell r="CA200">
            <v>0</v>
          </cell>
          <cell r="CB200" t="str">
            <v>-</v>
          </cell>
          <cell r="CC200" t="str">
            <v>-</v>
          </cell>
          <cell r="CD200" t="str">
            <v>-</v>
          </cell>
          <cell r="CE200" t="str">
            <v>-</v>
          </cell>
          <cell r="CF200" t="str">
            <v>-</v>
          </cell>
          <cell r="CG200">
            <v>15.8</v>
          </cell>
          <cell r="CH200">
            <v>9839</v>
          </cell>
          <cell r="CI200">
            <v>8347</v>
          </cell>
          <cell r="CJ200">
            <v>939</v>
          </cell>
          <cell r="CK200">
            <v>4</v>
          </cell>
          <cell r="CL200" t="str">
            <v>-</v>
          </cell>
          <cell r="CM200" t="str">
            <v>-</v>
          </cell>
          <cell r="CN200" t="str">
            <v>-</v>
          </cell>
          <cell r="CO200">
            <v>122</v>
          </cell>
          <cell r="CP200" t="str">
            <v>..</v>
          </cell>
          <cell r="CQ200">
            <v>0</v>
          </cell>
          <cell r="CR200" t="str">
            <v>-</v>
          </cell>
          <cell r="CS200" t="str">
            <v>-</v>
          </cell>
          <cell r="CT200" t="str">
            <v>-</v>
          </cell>
          <cell r="CU200" t="str">
            <v>-</v>
          </cell>
          <cell r="CV200" t="str">
            <v>-</v>
          </cell>
        </row>
        <row r="201">
          <cell r="A201" t="str">
            <v>רמת ישי</v>
          </cell>
          <cell r="B201" t="str">
            <v>0122</v>
          </cell>
          <cell r="C201">
            <v>53623</v>
          </cell>
          <cell r="D201">
            <v>38340</v>
          </cell>
          <cell r="E201">
            <v>24513</v>
          </cell>
          <cell r="F201">
            <v>1824</v>
          </cell>
          <cell r="G201">
            <v>8721</v>
          </cell>
          <cell r="H201">
            <v>6792</v>
          </cell>
          <cell r="I201">
            <v>1929</v>
          </cell>
          <cell r="J201" t="str">
            <v>-</v>
          </cell>
          <cell r="K201">
            <v>313</v>
          </cell>
          <cell r="L201">
            <v>14</v>
          </cell>
          <cell r="M201">
            <v>2969</v>
          </cell>
          <cell r="N201">
            <v>38340</v>
          </cell>
          <cell r="O201">
            <v>29521</v>
          </cell>
          <cell r="P201">
            <v>20803</v>
          </cell>
          <cell r="Q201">
            <v>14298</v>
          </cell>
          <cell r="R201">
            <v>16268</v>
          </cell>
          <cell r="S201">
            <v>87.9</v>
          </cell>
          <cell r="T201">
            <v>12957</v>
          </cell>
          <cell r="U201">
            <v>16523</v>
          </cell>
          <cell r="V201">
            <v>78.417962839678026</v>
          </cell>
          <cell r="W201">
            <v>3070</v>
          </cell>
          <cell r="X201">
            <v>1341</v>
          </cell>
          <cell r="Y201">
            <v>6505</v>
          </cell>
          <cell r="Z201">
            <v>65</v>
          </cell>
          <cell r="AA201">
            <v>21</v>
          </cell>
          <cell r="AB201">
            <v>8819</v>
          </cell>
          <cell r="AC201">
            <v>6261</v>
          </cell>
          <cell r="AD201">
            <v>1909</v>
          </cell>
          <cell r="AE201">
            <v>143</v>
          </cell>
          <cell r="AF201" t="str">
            <v>-</v>
          </cell>
          <cell r="AG201">
            <v>5</v>
          </cell>
          <cell r="AH201" t="str">
            <v>-</v>
          </cell>
          <cell r="AI201" t="str">
            <v>-</v>
          </cell>
          <cell r="AJ201">
            <v>15283</v>
          </cell>
          <cell r="AK201" t="str">
            <v>-</v>
          </cell>
          <cell r="AL201">
            <v>6920</v>
          </cell>
          <cell r="AM201" t="str">
            <v>-</v>
          </cell>
          <cell r="AN201">
            <v>8363</v>
          </cell>
          <cell r="AO201">
            <v>48672</v>
          </cell>
          <cell r="AP201">
            <v>36078</v>
          </cell>
          <cell r="AQ201">
            <v>4687</v>
          </cell>
          <cell r="AR201">
            <v>6111</v>
          </cell>
          <cell r="AS201">
            <v>9628</v>
          </cell>
          <cell r="AT201">
            <v>16404</v>
          </cell>
          <cell r="AU201">
            <v>11480</v>
          </cell>
          <cell r="AV201">
            <v>3011</v>
          </cell>
          <cell r="AW201">
            <v>1513</v>
          </cell>
          <cell r="AX201" t="str">
            <v>-</v>
          </cell>
          <cell r="AY201" t="str">
            <v>-</v>
          </cell>
          <cell r="AZ201">
            <v>3935</v>
          </cell>
          <cell r="BA201">
            <v>36078</v>
          </cell>
          <cell r="BB201">
            <v>10582</v>
          </cell>
          <cell r="BC201">
            <v>4541</v>
          </cell>
          <cell r="BD201">
            <v>734</v>
          </cell>
          <cell r="BE201">
            <v>12062</v>
          </cell>
          <cell r="BF201">
            <v>2465</v>
          </cell>
          <cell r="BG201">
            <v>429</v>
          </cell>
          <cell r="BH201">
            <v>503</v>
          </cell>
          <cell r="BI201">
            <v>10037</v>
          </cell>
          <cell r="BJ201">
            <v>12594</v>
          </cell>
          <cell r="BK201">
            <v>11804</v>
          </cell>
          <cell r="BL201" t="str">
            <v>-</v>
          </cell>
          <cell r="BM201">
            <v>790</v>
          </cell>
          <cell r="BN201">
            <v>2262</v>
          </cell>
          <cell r="BO201">
            <v>2262</v>
          </cell>
          <cell r="BP201">
            <v>-33</v>
          </cell>
          <cell r="BQ201">
            <v>8853</v>
          </cell>
          <cell r="BR201">
            <v>1190.8</v>
          </cell>
          <cell r="BS201">
            <v>354.1</v>
          </cell>
          <cell r="BT201">
            <v>51.8</v>
          </cell>
          <cell r="BU201">
            <v>3.1</v>
          </cell>
          <cell r="BV201">
            <v>0.8</v>
          </cell>
          <cell r="BW201" t="str">
            <v>-</v>
          </cell>
          <cell r="BX201">
            <v>25.5</v>
          </cell>
          <cell r="BY201">
            <v>148.6</v>
          </cell>
          <cell r="BZ201" t="str">
            <v>-</v>
          </cell>
          <cell r="CA201">
            <v>605.4</v>
          </cell>
          <cell r="CB201" t="str">
            <v>-</v>
          </cell>
          <cell r="CC201" t="str">
            <v>-</v>
          </cell>
          <cell r="CD201" t="str">
            <v>-</v>
          </cell>
          <cell r="CE201" t="str">
            <v>-</v>
          </cell>
          <cell r="CF201" t="str">
            <v>-</v>
          </cell>
          <cell r="CG201">
            <v>1.3</v>
          </cell>
          <cell r="CH201">
            <v>24031</v>
          </cell>
          <cell r="CI201">
            <v>16170</v>
          </cell>
          <cell r="CJ201">
            <v>5387</v>
          </cell>
          <cell r="CK201">
            <v>346</v>
          </cell>
          <cell r="CL201">
            <v>709</v>
          </cell>
          <cell r="CM201" t="str">
            <v>-</v>
          </cell>
          <cell r="CN201">
            <v>489</v>
          </cell>
          <cell r="CO201">
            <v>878</v>
          </cell>
          <cell r="CP201" t="str">
            <v>..</v>
          </cell>
          <cell r="CQ201">
            <v>26</v>
          </cell>
          <cell r="CR201" t="str">
            <v>-</v>
          </cell>
          <cell r="CS201" t="str">
            <v>-</v>
          </cell>
          <cell r="CT201" t="str">
            <v>-</v>
          </cell>
          <cell r="CU201" t="str">
            <v>-</v>
          </cell>
          <cell r="CV201" t="str">
            <v>-</v>
          </cell>
        </row>
        <row r="202">
          <cell r="A202" t="str">
            <v>שבלי - אום אל-גנם</v>
          </cell>
          <cell r="B202" t="str">
            <v>0913</v>
          </cell>
          <cell r="C202">
            <v>37244</v>
          </cell>
          <cell r="D202">
            <v>29604</v>
          </cell>
          <cell r="E202">
            <v>16250</v>
          </cell>
          <cell r="F202">
            <v>1151</v>
          </cell>
          <cell r="G202">
            <v>11132</v>
          </cell>
          <cell r="H202">
            <v>7750</v>
          </cell>
          <cell r="I202">
            <v>3382</v>
          </cell>
          <cell r="J202" t="str">
            <v>-</v>
          </cell>
          <cell r="K202">
            <v>451</v>
          </cell>
          <cell r="L202">
            <v>3</v>
          </cell>
          <cell r="M202">
            <v>620</v>
          </cell>
          <cell r="N202">
            <v>29604</v>
          </cell>
          <cell r="O202">
            <v>7488</v>
          </cell>
          <cell r="P202">
            <v>4188</v>
          </cell>
          <cell r="Q202">
            <v>4001</v>
          </cell>
          <cell r="R202">
            <v>9048</v>
          </cell>
          <cell r="S202">
            <v>44.2</v>
          </cell>
          <cell r="T202">
            <v>3548</v>
          </cell>
          <cell r="U202">
            <v>7302</v>
          </cell>
          <cell r="V202">
            <v>48.589427554094769</v>
          </cell>
          <cell r="W202">
            <v>1608</v>
          </cell>
          <cell r="X202">
            <v>453</v>
          </cell>
          <cell r="Y202">
            <v>187</v>
          </cell>
          <cell r="Z202">
            <v>272</v>
          </cell>
          <cell r="AA202" t="str">
            <v>-</v>
          </cell>
          <cell r="AB202">
            <v>22116</v>
          </cell>
          <cell r="AC202">
            <v>7264</v>
          </cell>
          <cell r="AD202">
            <v>3313</v>
          </cell>
          <cell r="AE202">
            <v>10127</v>
          </cell>
          <cell r="AF202" t="str">
            <v>-</v>
          </cell>
          <cell r="AG202">
            <v>298</v>
          </cell>
          <cell r="AH202">
            <v>620</v>
          </cell>
          <cell r="AI202" t="str">
            <v>-</v>
          </cell>
          <cell r="AJ202">
            <v>7640</v>
          </cell>
          <cell r="AK202" t="str">
            <v>-</v>
          </cell>
          <cell r="AL202">
            <v>4012</v>
          </cell>
          <cell r="AM202">
            <v>460</v>
          </cell>
          <cell r="AN202">
            <v>3168</v>
          </cell>
          <cell r="AO202">
            <v>34514</v>
          </cell>
          <cell r="AP202">
            <v>30081</v>
          </cell>
          <cell r="AQ202">
            <v>5102</v>
          </cell>
          <cell r="AR202">
            <v>5846</v>
          </cell>
          <cell r="AS202">
            <v>4521</v>
          </cell>
          <cell r="AT202">
            <v>15880</v>
          </cell>
          <cell r="AU202">
            <v>10676</v>
          </cell>
          <cell r="AV202">
            <v>4315</v>
          </cell>
          <cell r="AW202">
            <v>746</v>
          </cell>
          <cell r="AX202">
            <v>441</v>
          </cell>
          <cell r="AY202" t="str">
            <v>-</v>
          </cell>
          <cell r="AZ202">
            <v>3393</v>
          </cell>
          <cell r="BA202">
            <v>30081</v>
          </cell>
          <cell r="BB202">
            <v>10856</v>
          </cell>
          <cell r="BC202">
            <v>5078</v>
          </cell>
          <cell r="BD202">
            <v>804</v>
          </cell>
          <cell r="BE202">
            <v>7570</v>
          </cell>
          <cell r="BF202">
            <v>1480</v>
          </cell>
          <cell r="BG202">
            <v>202</v>
          </cell>
          <cell r="BH202">
            <v>1164</v>
          </cell>
          <cell r="BI202">
            <v>8809</v>
          </cell>
          <cell r="BJ202">
            <v>4433</v>
          </cell>
          <cell r="BK202">
            <v>2959</v>
          </cell>
          <cell r="BL202">
            <v>460</v>
          </cell>
          <cell r="BM202">
            <v>1014</v>
          </cell>
          <cell r="BN202">
            <v>-477</v>
          </cell>
          <cell r="BO202">
            <v>-477</v>
          </cell>
          <cell r="BP202">
            <v>-3079</v>
          </cell>
          <cell r="BQ202">
            <v>5446</v>
          </cell>
          <cell r="BR202">
            <v>181.9</v>
          </cell>
          <cell r="BS202">
            <v>175.9</v>
          </cell>
          <cell r="BT202">
            <v>3</v>
          </cell>
          <cell r="BU202">
            <v>0.5</v>
          </cell>
          <cell r="BV202" t="str">
            <v>-</v>
          </cell>
          <cell r="BW202" t="str">
            <v>-</v>
          </cell>
          <cell r="BX202" t="str">
            <v>-</v>
          </cell>
          <cell r="BY202">
            <v>2.5</v>
          </cell>
          <cell r="BZ202" t="str">
            <v>-</v>
          </cell>
          <cell r="CA202" t="str">
            <v>-</v>
          </cell>
          <cell r="CB202" t="str">
            <v>-</v>
          </cell>
          <cell r="CC202" t="str">
            <v>-</v>
          </cell>
          <cell r="CD202" t="str">
            <v>-</v>
          </cell>
          <cell r="CE202" t="str">
            <v>-</v>
          </cell>
          <cell r="CF202" t="str">
            <v>-</v>
          </cell>
          <cell r="CG202">
            <v>0</v>
          </cell>
          <cell r="CH202">
            <v>6205</v>
          </cell>
          <cell r="CI202">
            <v>5979</v>
          </cell>
          <cell r="CJ202">
            <v>226</v>
          </cell>
          <cell r="CK202" t="str">
            <v>-</v>
          </cell>
          <cell r="CL202" t="str">
            <v>-</v>
          </cell>
          <cell r="CM202" t="str">
            <v>-</v>
          </cell>
          <cell r="CN202" t="str">
            <v>-</v>
          </cell>
          <cell r="CO202" t="str">
            <v>-</v>
          </cell>
          <cell r="CP202" t="str">
            <v>..</v>
          </cell>
          <cell r="CQ202" t="str">
            <v>-</v>
          </cell>
          <cell r="CR202" t="str">
            <v>-</v>
          </cell>
          <cell r="CS202" t="str">
            <v>-</v>
          </cell>
          <cell r="CT202" t="str">
            <v>-</v>
          </cell>
          <cell r="CU202" t="str">
            <v>-</v>
          </cell>
          <cell r="CV202" t="str">
            <v>-</v>
          </cell>
        </row>
        <row r="203">
          <cell r="A203" t="str">
            <v>שגב-שלום</v>
          </cell>
          <cell r="B203" t="str">
            <v>1286</v>
          </cell>
          <cell r="C203">
            <v>82418</v>
          </cell>
          <cell r="D203">
            <v>64156</v>
          </cell>
          <cell r="E203">
            <v>19418</v>
          </cell>
          <cell r="F203">
            <v>841</v>
          </cell>
          <cell r="G203">
            <v>42809</v>
          </cell>
          <cell r="H203">
            <v>34642</v>
          </cell>
          <cell r="I203">
            <v>6423</v>
          </cell>
          <cell r="J203">
            <v>1744</v>
          </cell>
          <cell r="K203">
            <v>465</v>
          </cell>
          <cell r="L203">
            <v>120</v>
          </cell>
          <cell r="M203">
            <v>623</v>
          </cell>
          <cell r="N203">
            <v>64156</v>
          </cell>
          <cell r="O203">
            <v>13724</v>
          </cell>
          <cell r="P203">
            <v>5226</v>
          </cell>
          <cell r="Q203">
            <v>1192</v>
          </cell>
          <cell r="R203">
            <v>5953</v>
          </cell>
          <cell r="S203">
            <v>20</v>
          </cell>
          <cell r="T203">
            <v>757</v>
          </cell>
          <cell r="U203">
            <v>5716</v>
          </cell>
          <cell r="V203">
            <v>13.243526941917425</v>
          </cell>
          <cell r="W203">
            <v>3536</v>
          </cell>
          <cell r="X203">
            <v>435</v>
          </cell>
          <cell r="Y203">
            <v>4034</v>
          </cell>
          <cell r="Z203">
            <v>4653</v>
          </cell>
          <cell r="AA203">
            <v>89</v>
          </cell>
          <cell r="AB203">
            <v>50432</v>
          </cell>
          <cell r="AC203">
            <v>30980</v>
          </cell>
          <cell r="AD203">
            <v>5993</v>
          </cell>
          <cell r="AE203">
            <v>11023</v>
          </cell>
          <cell r="AF203" t="str">
            <v>-</v>
          </cell>
          <cell r="AG203">
            <v>514</v>
          </cell>
          <cell r="AH203" t="str">
            <v>-</v>
          </cell>
          <cell r="AI203" t="str">
            <v>-</v>
          </cell>
          <cell r="AJ203">
            <v>18262</v>
          </cell>
          <cell r="AK203" t="str">
            <v>-</v>
          </cell>
          <cell r="AL203">
            <v>15718</v>
          </cell>
          <cell r="AM203" t="str">
            <v>-</v>
          </cell>
          <cell r="AN203">
            <v>2544</v>
          </cell>
          <cell r="AO203">
            <v>85055</v>
          </cell>
          <cell r="AP203">
            <v>64151</v>
          </cell>
          <cell r="AQ203">
            <v>6482</v>
          </cell>
          <cell r="AR203">
            <v>6846</v>
          </cell>
          <cell r="AS203">
            <v>6422</v>
          </cell>
          <cell r="AT203">
            <v>46556</v>
          </cell>
          <cell r="AU203">
            <v>35817</v>
          </cell>
          <cell r="AV203">
            <v>7867</v>
          </cell>
          <cell r="AW203">
            <v>2696</v>
          </cell>
          <cell r="AX203">
            <v>395</v>
          </cell>
          <cell r="AY203" t="str">
            <v>-</v>
          </cell>
          <cell r="AZ203">
            <v>3932</v>
          </cell>
          <cell r="BA203">
            <v>64151</v>
          </cell>
          <cell r="BB203">
            <v>31099</v>
          </cell>
          <cell r="BC203">
            <v>21906</v>
          </cell>
          <cell r="BD203">
            <v>2076</v>
          </cell>
          <cell r="BE203">
            <v>17077</v>
          </cell>
          <cell r="BF203" t="str">
            <v>-</v>
          </cell>
          <cell r="BG203">
            <v>74</v>
          </cell>
          <cell r="BH203">
            <v>974</v>
          </cell>
          <cell r="BI203">
            <v>14927</v>
          </cell>
          <cell r="BJ203">
            <v>20904</v>
          </cell>
          <cell r="BK203">
            <v>18812</v>
          </cell>
          <cell r="BL203" t="str">
            <v>-</v>
          </cell>
          <cell r="BM203">
            <v>2092</v>
          </cell>
          <cell r="BN203">
            <v>5</v>
          </cell>
          <cell r="BO203">
            <v>5</v>
          </cell>
          <cell r="BP203">
            <v>12</v>
          </cell>
          <cell r="BQ203">
            <v>1303</v>
          </cell>
          <cell r="BR203">
            <v>444.5</v>
          </cell>
          <cell r="BS203">
            <v>198.1</v>
          </cell>
          <cell r="BT203">
            <v>17.8</v>
          </cell>
          <cell r="BU203">
            <v>40</v>
          </cell>
          <cell r="BV203" t="str">
            <v>-</v>
          </cell>
          <cell r="BW203" t="str">
            <v>-</v>
          </cell>
          <cell r="BX203" t="str">
            <v>-</v>
          </cell>
          <cell r="BY203">
            <v>151.19999999999999</v>
          </cell>
          <cell r="BZ203" t="str">
            <v>-</v>
          </cell>
          <cell r="CA203" t="str">
            <v>-</v>
          </cell>
          <cell r="CB203" t="str">
            <v>-</v>
          </cell>
          <cell r="CC203" t="str">
            <v>-</v>
          </cell>
          <cell r="CD203" t="str">
            <v>-</v>
          </cell>
          <cell r="CE203" t="str">
            <v>-</v>
          </cell>
          <cell r="CF203" t="str">
            <v>-</v>
          </cell>
          <cell r="CG203">
            <v>37.4</v>
          </cell>
          <cell r="CH203">
            <v>11542</v>
          </cell>
          <cell r="CI203">
            <v>6780</v>
          </cell>
          <cell r="CJ203">
            <v>1195</v>
          </cell>
          <cell r="CK203">
            <v>2318</v>
          </cell>
          <cell r="CL203" t="str">
            <v>-</v>
          </cell>
          <cell r="CM203" t="str">
            <v>-</v>
          </cell>
          <cell r="CN203" t="str">
            <v>-</v>
          </cell>
          <cell r="CO203">
            <v>939</v>
          </cell>
          <cell r="CP203" t="str">
            <v>..</v>
          </cell>
          <cell r="CQ203" t="str">
            <v>-</v>
          </cell>
          <cell r="CR203" t="str">
            <v>-</v>
          </cell>
          <cell r="CS203" t="str">
            <v>-</v>
          </cell>
          <cell r="CT203" t="str">
            <v>-</v>
          </cell>
          <cell r="CU203" t="str">
            <v>-</v>
          </cell>
          <cell r="CV203" t="str">
            <v>-</v>
          </cell>
        </row>
        <row r="204">
          <cell r="A204" t="str">
            <v>שוהם</v>
          </cell>
          <cell r="B204" t="str">
            <v>1304</v>
          </cell>
          <cell r="C204">
            <v>192418</v>
          </cell>
          <cell r="D204">
            <v>137219</v>
          </cell>
          <cell r="E204">
            <v>67667</v>
          </cell>
          <cell r="F204">
            <v>2015</v>
          </cell>
          <cell r="G204">
            <v>61507</v>
          </cell>
          <cell r="H204">
            <v>50453</v>
          </cell>
          <cell r="I204">
            <v>4867</v>
          </cell>
          <cell r="J204">
            <v>4570</v>
          </cell>
          <cell r="K204">
            <v>31</v>
          </cell>
          <cell r="L204">
            <v>31</v>
          </cell>
          <cell r="M204">
            <v>5999</v>
          </cell>
          <cell r="N204">
            <v>137219</v>
          </cell>
          <cell r="O204">
            <v>80489</v>
          </cell>
          <cell r="P204">
            <v>60194</v>
          </cell>
          <cell r="Q204">
            <v>38008</v>
          </cell>
          <cell r="R204">
            <v>38798</v>
          </cell>
          <cell r="S204">
            <v>98</v>
          </cell>
          <cell r="T204">
            <v>37560</v>
          </cell>
          <cell r="U204">
            <v>41245</v>
          </cell>
          <cell r="V204">
            <v>91.065583707116019</v>
          </cell>
          <cell r="W204">
            <v>3177</v>
          </cell>
          <cell r="X204">
            <v>448</v>
          </cell>
          <cell r="Y204">
            <v>22186</v>
          </cell>
          <cell r="Z204">
            <v>2424</v>
          </cell>
          <cell r="AA204">
            <v>194</v>
          </cell>
          <cell r="AB204">
            <v>56730</v>
          </cell>
          <cell r="AC204">
            <v>47821</v>
          </cell>
          <cell r="AD204">
            <v>4673</v>
          </cell>
          <cell r="AE204">
            <v>363</v>
          </cell>
          <cell r="AF204">
            <v>2440</v>
          </cell>
          <cell r="AG204">
            <v>26</v>
          </cell>
          <cell r="AH204" t="str">
            <v>-</v>
          </cell>
          <cell r="AI204" t="str">
            <v>-</v>
          </cell>
          <cell r="AJ204">
            <v>55199</v>
          </cell>
          <cell r="AK204" t="str">
            <v>-</v>
          </cell>
          <cell r="AL204">
            <v>6305</v>
          </cell>
          <cell r="AM204" t="str">
            <v>-</v>
          </cell>
          <cell r="AN204">
            <v>48894</v>
          </cell>
          <cell r="AO204">
            <v>186169</v>
          </cell>
          <cell r="AP204">
            <v>134260</v>
          </cell>
          <cell r="AQ204">
            <v>6415</v>
          </cell>
          <cell r="AR204">
            <v>10158</v>
          </cell>
          <cell r="AS204">
            <v>28277</v>
          </cell>
          <cell r="AT204">
            <v>87948</v>
          </cell>
          <cell r="AU204">
            <v>68424</v>
          </cell>
          <cell r="AV204">
            <v>7148</v>
          </cell>
          <cell r="AW204">
            <v>9988</v>
          </cell>
          <cell r="AX204" t="str">
            <v>-</v>
          </cell>
          <cell r="AY204" t="str">
            <v>-</v>
          </cell>
          <cell r="AZ204">
            <v>7877</v>
          </cell>
          <cell r="BA204">
            <v>134260</v>
          </cell>
          <cell r="BB204">
            <v>47189</v>
          </cell>
          <cell r="BC204">
            <v>31103</v>
          </cell>
          <cell r="BD204">
            <v>2198</v>
          </cell>
          <cell r="BE204">
            <v>52833</v>
          </cell>
          <cell r="BF204" t="str">
            <v>-</v>
          </cell>
          <cell r="BG204">
            <v>350</v>
          </cell>
          <cell r="BH204">
            <v>2057</v>
          </cell>
          <cell r="BI204">
            <v>31831</v>
          </cell>
          <cell r="BJ204">
            <v>51909</v>
          </cell>
          <cell r="BK204">
            <v>48326</v>
          </cell>
          <cell r="BL204" t="str">
            <v>-</v>
          </cell>
          <cell r="BM204">
            <v>3583</v>
          </cell>
          <cell r="BN204">
            <v>2959</v>
          </cell>
          <cell r="BO204">
            <v>2959</v>
          </cell>
          <cell r="BP204">
            <v>5956</v>
          </cell>
          <cell r="BQ204" t="str">
            <v>-</v>
          </cell>
          <cell r="BR204">
            <v>1684</v>
          </cell>
          <cell r="BS204">
            <v>861.5</v>
          </cell>
          <cell r="BT204">
            <v>50.9</v>
          </cell>
          <cell r="BU204">
            <v>96.2</v>
          </cell>
          <cell r="BV204">
            <v>0.6</v>
          </cell>
          <cell r="BW204" t="str">
            <v>-</v>
          </cell>
          <cell r="BX204">
            <v>8.5</v>
          </cell>
          <cell r="BY204">
            <v>161</v>
          </cell>
          <cell r="BZ204" t="str">
            <v>-</v>
          </cell>
          <cell r="CA204">
            <v>500</v>
          </cell>
          <cell r="CB204" t="str">
            <v>-</v>
          </cell>
          <cell r="CC204" t="str">
            <v>-</v>
          </cell>
          <cell r="CD204" t="str">
            <v>-</v>
          </cell>
          <cell r="CE204" t="str">
            <v>-</v>
          </cell>
          <cell r="CF204" t="str">
            <v>-</v>
          </cell>
          <cell r="CG204">
            <v>5.3</v>
          </cell>
          <cell r="CH204">
            <v>64096</v>
          </cell>
          <cell r="CI204">
            <v>40322</v>
          </cell>
          <cell r="CJ204">
            <v>10238</v>
          </cell>
          <cell r="CK204">
            <v>7799</v>
          </cell>
          <cell r="CL204">
            <v>785</v>
          </cell>
          <cell r="CM204" t="str">
            <v>-</v>
          </cell>
          <cell r="CN204">
            <v>392</v>
          </cell>
          <cell r="CO204">
            <v>3842</v>
          </cell>
          <cell r="CP204" t="str">
            <v>..</v>
          </cell>
          <cell r="CQ204">
            <v>67</v>
          </cell>
          <cell r="CR204" t="str">
            <v>-</v>
          </cell>
          <cell r="CS204" t="str">
            <v>-</v>
          </cell>
          <cell r="CT204" t="str">
            <v>-</v>
          </cell>
          <cell r="CU204" t="str">
            <v>-</v>
          </cell>
          <cell r="CV204" t="str">
            <v>-</v>
          </cell>
        </row>
        <row r="205">
          <cell r="A205" t="str">
            <v>שלומי</v>
          </cell>
          <cell r="B205" t="str">
            <v>0812</v>
          </cell>
          <cell r="C205">
            <v>86945</v>
          </cell>
          <cell r="D205">
            <v>53984</v>
          </cell>
          <cell r="E205">
            <v>32597</v>
          </cell>
          <cell r="F205">
            <v>1355</v>
          </cell>
          <cell r="G205">
            <v>16795</v>
          </cell>
          <cell r="H205">
            <v>11107</v>
          </cell>
          <cell r="I205">
            <v>5406</v>
          </cell>
          <cell r="J205">
            <v>254</v>
          </cell>
          <cell r="K205">
            <v>1907</v>
          </cell>
          <cell r="L205">
            <v>193</v>
          </cell>
          <cell r="M205">
            <v>1330</v>
          </cell>
          <cell r="N205">
            <v>53984</v>
          </cell>
          <cell r="O205">
            <v>29832</v>
          </cell>
          <cell r="P205">
            <v>20093</v>
          </cell>
          <cell r="Q205">
            <v>7182</v>
          </cell>
          <cell r="R205">
            <v>12889</v>
          </cell>
          <cell r="S205">
            <v>55.7</v>
          </cell>
          <cell r="T205">
            <v>6398</v>
          </cell>
          <cell r="U205">
            <v>11063</v>
          </cell>
          <cell r="V205">
            <v>57.832414354153485</v>
          </cell>
          <cell r="W205">
            <v>3864</v>
          </cell>
          <cell r="X205">
            <v>784</v>
          </cell>
          <cell r="Y205">
            <v>12911</v>
          </cell>
          <cell r="Z205">
            <v>1504</v>
          </cell>
          <cell r="AA205">
            <v>336</v>
          </cell>
          <cell r="AB205">
            <v>24152</v>
          </cell>
          <cell r="AC205">
            <v>8771</v>
          </cell>
          <cell r="AD205">
            <v>5070</v>
          </cell>
          <cell r="AE205">
            <v>7801</v>
          </cell>
          <cell r="AF205" t="str">
            <v>-</v>
          </cell>
          <cell r="AG205">
            <v>592</v>
          </cell>
          <cell r="AH205">
            <v>616</v>
          </cell>
          <cell r="AI205" t="str">
            <v>-</v>
          </cell>
          <cell r="AJ205">
            <v>32961</v>
          </cell>
          <cell r="AK205">
            <v>10</v>
          </cell>
          <cell r="AL205">
            <v>30659</v>
          </cell>
          <cell r="AM205" t="str">
            <v>-</v>
          </cell>
          <cell r="AN205">
            <v>2292</v>
          </cell>
          <cell r="AO205">
            <v>87697</v>
          </cell>
          <cell r="AP205">
            <v>53871</v>
          </cell>
          <cell r="AQ205">
            <v>8706</v>
          </cell>
          <cell r="AR205">
            <v>8857</v>
          </cell>
          <cell r="AS205">
            <v>9716</v>
          </cell>
          <cell r="AT205">
            <v>25519</v>
          </cell>
          <cell r="AU205">
            <v>16249</v>
          </cell>
          <cell r="AV205">
            <v>7202</v>
          </cell>
          <cell r="AW205">
            <v>1292</v>
          </cell>
          <cell r="AX205">
            <v>1582</v>
          </cell>
          <cell r="AY205">
            <v>164</v>
          </cell>
          <cell r="AZ205">
            <v>8197</v>
          </cell>
          <cell r="BA205">
            <v>53871</v>
          </cell>
          <cell r="BB205">
            <v>17488</v>
          </cell>
          <cell r="BC205">
            <v>6160</v>
          </cell>
          <cell r="BD205">
            <v>1870</v>
          </cell>
          <cell r="BE205">
            <v>17180</v>
          </cell>
          <cell r="BF205">
            <v>2810</v>
          </cell>
          <cell r="BG205">
            <v>506</v>
          </cell>
          <cell r="BH205">
            <v>616</v>
          </cell>
          <cell r="BI205">
            <v>15271</v>
          </cell>
          <cell r="BJ205">
            <v>33826</v>
          </cell>
          <cell r="BK205">
            <v>31325</v>
          </cell>
          <cell r="BL205" t="str">
            <v>-</v>
          </cell>
          <cell r="BM205">
            <v>2501</v>
          </cell>
          <cell r="BN205">
            <v>113</v>
          </cell>
          <cell r="BO205">
            <v>113</v>
          </cell>
          <cell r="BP205">
            <v>-762</v>
          </cell>
          <cell r="BQ205">
            <v>13326</v>
          </cell>
          <cell r="BR205">
            <v>507.1</v>
          </cell>
          <cell r="BS205">
            <v>272</v>
          </cell>
          <cell r="BT205">
            <v>11.1</v>
          </cell>
          <cell r="BU205">
            <v>96.6</v>
          </cell>
          <cell r="BV205">
            <v>0.2</v>
          </cell>
          <cell r="BW205">
            <v>6.1</v>
          </cell>
          <cell r="BX205" t="str">
            <v>-</v>
          </cell>
          <cell r="BY205">
            <v>114.4</v>
          </cell>
          <cell r="BZ205" t="str">
            <v>-</v>
          </cell>
          <cell r="CA205">
            <v>1</v>
          </cell>
          <cell r="CB205">
            <v>0.7</v>
          </cell>
          <cell r="CC205" t="str">
            <v>-</v>
          </cell>
          <cell r="CD205" t="str">
            <v>-</v>
          </cell>
          <cell r="CE205" t="str">
            <v>-</v>
          </cell>
          <cell r="CF205" t="str">
            <v>-</v>
          </cell>
          <cell r="CG205">
            <v>5.0999999999999996</v>
          </cell>
          <cell r="CH205">
            <v>22639</v>
          </cell>
          <cell r="CI205">
            <v>9813</v>
          </cell>
          <cell r="CJ205">
            <v>1196</v>
          </cell>
          <cell r="CK205">
            <v>7273</v>
          </cell>
          <cell r="CL205">
            <v>174</v>
          </cell>
          <cell r="CM205">
            <v>558</v>
          </cell>
          <cell r="CN205" t="str">
            <v>-</v>
          </cell>
          <cell r="CO205">
            <v>3172</v>
          </cell>
          <cell r="CP205" t="str">
            <v>..</v>
          </cell>
          <cell r="CQ205">
            <v>25</v>
          </cell>
          <cell r="CR205">
            <v>29</v>
          </cell>
          <cell r="CS205" t="str">
            <v>-</v>
          </cell>
          <cell r="CT205" t="str">
            <v>-</v>
          </cell>
          <cell r="CU205" t="str">
            <v>-</v>
          </cell>
          <cell r="CV205" t="str">
            <v>-</v>
          </cell>
        </row>
        <row r="206">
          <cell r="A206" t="str">
            <v>שעב</v>
          </cell>
          <cell r="B206" t="str">
            <v>0538</v>
          </cell>
          <cell r="C206">
            <v>52403</v>
          </cell>
          <cell r="D206">
            <v>48490</v>
          </cell>
          <cell r="E206">
            <v>18809</v>
          </cell>
          <cell r="F206">
            <v>1156</v>
          </cell>
          <cell r="G206">
            <v>26024</v>
          </cell>
          <cell r="H206">
            <v>20533</v>
          </cell>
          <cell r="I206">
            <v>5460</v>
          </cell>
          <cell r="J206">
            <v>14</v>
          </cell>
          <cell r="K206">
            <v>281</v>
          </cell>
          <cell r="L206">
            <v>197</v>
          </cell>
          <cell r="M206">
            <v>2220</v>
          </cell>
          <cell r="N206">
            <v>48490</v>
          </cell>
          <cell r="O206">
            <v>10348</v>
          </cell>
          <cell r="P206">
            <v>4147</v>
          </cell>
          <cell r="Q206">
            <v>3447</v>
          </cell>
          <cell r="R206">
            <v>6801</v>
          </cell>
          <cell r="S206">
            <v>50.7</v>
          </cell>
          <cell r="T206">
            <v>2984</v>
          </cell>
          <cell r="U206">
            <v>6073</v>
          </cell>
          <cell r="V206">
            <v>49.135517865964104</v>
          </cell>
          <cell r="W206">
            <v>2679</v>
          </cell>
          <cell r="X206">
            <v>463</v>
          </cell>
          <cell r="Y206">
            <v>700</v>
          </cell>
          <cell r="Z206">
            <v>125</v>
          </cell>
          <cell r="AA206" t="str">
            <v>-</v>
          </cell>
          <cell r="AB206">
            <v>38142</v>
          </cell>
          <cell r="AC206">
            <v>20098</v>
          </cell>
          <cell r="AD206">
            <v>5774</v>
          </cell>
          <cell r="AE206">
            <v>11748</v>
          </cell>
          <cell r="AF206" t="str">
            <v>-</v>
          </cell>
          <cell r="AG206">
            <v>427</v>
          </cell>
          <cell r="AH206" t="str">
            <v>-</v>
          </cell>
          <cell r="AI206" t="str">
            <v>-</v>
          </cell>
          <cell r="AJ206">
            <v>3913</v>
          </cell>
          <cell r="AK206" t="str">
            <v>-</v>
          </cell>
          <cell r="AL206">
            <v>2717</v>
          </cell>
          <cell r="AM206" t="str">
            <v>-</v>
          </cell>
          <cell r="AN206">
            <v>1196</v>
          </cell>
          <cell r="AO206">
            <v>52477</v>
          </cell>
          <cell r="AP206">
            <v>48190</v>
          </cell>
          <cell r="AQ206">
            <v>7087</v>
          </cell>
          <cell r="AR206">
            <v>5753</v>
          </cell>
          <cell r="AS206">
            <v>3696</v>
          </cell>
          <cell r="AT206">
            <v>30471</v>
          </cell>
          <cell r="AU206">
            <v>22345</v>
          </cell>
          <cell r="AV206">
            <v>7465</v>
          </cell>
          <cell r="AW206">
            <v>569</v>
          </cell>
          <cell r="AX206">
            <v>377</v>
          </cell>
          <cell r="AY206">
            <v>160</v>
          </cell>
          <cell r="AZ206">
            <v>7893</v>
          </cell>
          <cell r="BA206">
            <v>48190</v>
          </cell>
          <cell r="BB206">
            <v>19382</v>
          </cell>
          <cell r="BC206">
            <v>14162</v>
          </cell>
          <cell r="BD206">
            <v>1065</v>
          </cell>
          <cell r="BE206">
            <v>11369</v>
          </cell>
          <cell r="BF206">
            <v>2255</v>
          </cell>
          <cell r="BG206">
            <v>260</v>
          </cell>
          <cell r="BH206">
            <v>3356</v>
          </cell>
          <cell r="BI206">
            <v>11568</v>
          </cell>
          <cell r="BJ206">
            <v>4287</v>
          </cell>
          <cell r="BK206">
            <v>3541</v>
          </cell>
          <cell r="BL206" t="str">
            <v>-</v>
          </cell>
          <cell r="BM206">
            <v>746</v>
          </cell>
          <cell r="BN206">
            <v>300</v>
          </cell>
          <cell r="BO206">
            <v>300</v>
          </cell>
          <cell r="BP206">
            <v>-1738</v>
          </cell>
          <cell r="BQ206">
            <v>7006</v>
          </cell>
          <cell r="BR206">
            <v>294.10000000000002</v>
          </cell>
          <cell r="BS206">
            <v>172.9</v>
          </cell>
          <cell r="BT206">
            <v>6.6</v>
          </cell>
          <cell r="BU206">
            <v>1.6</v>
          </cell>
          <cell r="BV206" t="str">
            <v>-</v>
          </cell>
          <cell r="BW206" t="str">
            <v>-</v>
          </cell>
          <cell r="BX206" t="str">
            <v>-</v>
          </cell>
          <cell r="BY206">
            <v>96.3</v>
          </cell>
          <cell r="BZ206" t="str">
            <v>-</v>
          </cell>
          <cell r="CA206" t="str">
            <v>-</v>
          </cell>
          <cell r="CB206" t="str">
            <v>-</v>
          </cell>
          <cell r="CC206" t="str">
            <v>-</v>
          </cell>
          <cell r="CD206" t="str">
            <v>-</v>
          </cell>
          <cell r="CE206" t="str">
            <v>-</v>
          </cell>
          <cell r="CF206" t="str">
            <v>-</v>
          </cell>
          <cell r="CG206">
            <v>16.7</v>
          </cell>
          <cell r="CH206">
            <v>7096</v>
          </cell>
          <cell r="CI206">
            <v>5870</v>
          </cell>
          <cell r="CJ206">
            <v>448</v>
          </cell>
          <cell r="CK206">
            <v>78</v>
          </cell>
          <cell r="CL206" t="str">
            <v>-</v>
          </cell>
          <cell r="CM206" t="str">
            <v>-</v>
          </cell>
          <cell r="CN206" t="str">
            <v>-</v>
          </cell>
          <cell r="CO206">
            <v>93</v>
          </cell>
          <cell r="CP206" t="str">
            <v>..</v>
          </cell>
          <cell r="CQ206" t="str">
            <v>-</v>
          </cell>
          <cell r="CR206" t="str">
            <v>-</v>
          </cell>
          <cell r="CS206" t="str">
            <v>-</v>
          </cell>
          <cell r="CT206" t="str">
            <v>-</v>
          </cell>
          <cell r="CU206" t="str">
            <v>-</v>
          </cell>
          <cell r="CV206" t="str">
            <v>-</v>
          </cell>
        </row>
        <row r="207">
          <cell r="A207" t="str">
            <v>תל מונד</v>
          </cell>
          <cell r="B207" t="str">
            <v>0154</v>
          </cell>
          <cell r="C207">
            <v>315466</v>
          </cell>
          <cell r="D207">
            <v>180748</v>
          </cell>
          <cell r="E207">
            <v>77360</v>
          </cell>
          <cell r="F207">
            <v>11516</v>
          </cell>
          <cell r="G207">
            <v>90324</v>
          </cell>
          <cell r="H207">
            <v>76798</v>
          </cell>
          <cell r="I207">
            <v>12956</v>
          </cell>
          <cell r="J207">
            <v>570</v>
          </cell>
          <cell r="K207">
            <v>22</v>
          </cell>
          <cell r="L207">
            <v>18</v>
          </cell>
          <cell r="M207">
            <v>1526</v>
          </cell>
          <cell r="N207">
            <v>180748</v>
          </cell>
          <cell r="O207">
            <v>88664</v>
          </cell>
          <cell r="P207">
            <v>61150</v>
          </cell>
          <cell r="Q207">
            <v>49622</v>
          </cell>
          <cell r="R207">
            <v>51698</v>
          </cell>
          <cell r="S207">
            <v>96</v>
          </cell>
          <cell r="T207">
            <v>49450</v>
          </cell>
          <cell r="U207">
            <v>57048</v>
          </cell>
          <cell r="V207">
            <v>86.681391109241346</v>
          </cell>
          <cell r="W207">
            <v>5560</v>
          </cell>
          <cell r="X207">
            <v>172</v>
          </cell>
          <cell r="Y207">
            <v>11528</v>
          </cell>
          <cell r="Z207">
            <v>2048</v>
          </cell>
          <cell r="AA207">
            <v>484</v>
          </cell>
          <cell r="AB207">
            <v>92084</v>
          </cell>
          <cell r="AC207">
            <v>73896</v>
          </cell>
          <cell r="AD207">
            <v>12576</v>
          </cell>
          <cell r="AE207">
            <v>2270</v>
          </cell>
          <cell r="AF207" t="str">
            <v>-</v>
          </cell>
          <cell r="AG207">
            <v>2184</v>
          </cell>
          <cell r="AH207" t="str">
            <v>-</v>
          </cell>
          <cell r="AI207" t="str">
            <v>-</v>
          </cell>
          <cell r="AJ207">
            <v>134718</v>
          </cell>
          <cell r="AK207">
            <v>7338</v>
          </cell>
          <cell r="AL207">
            <v>2456</v>
          </cell>
          <cell r="AM207" t="str">
            <v>-</v>
          </cell>
          <cell r="AN207">
            <v>124924</v>
          </cell>
          <cell r="AO207">
            <v>207594</v>
          </cell>
          <cell r="AP207">
            <v>180110</v>
          </cell>
          <cell r="AQ207">
            <v>14288</v>
          </cell>
          <cell r="AR207">
            <v>17990</v>
          </cell>
          <cell r="AS207">
            <v>29262</v>
          </cell>
          <cell r="AT207">
            <v>117314</v>
          </cell>
          <cell r="AU207">
            <v>95114</v>
          </cell>
          <cell r="AV207">
            <v>18056</v>
          </cell>
          <cell r="AW207">
            <v>2718</v>
          </cell>
          <cell r="AX207">
            <v>124</v>
          </cell>
          <cell r="AY207" t="str">
            <v>-</v>
          </cell>
          <cell r="AZ207">
            <v>15420</v>
          </cell>
          <cell r="BA207">
            <v>180110</v>
          </cell>
          <cell r="BB207">
            <v>79726</v>
          </cell>
          <cell r="BC207">
            <v>54084</v>
          </cell>
          <cell r="BD207">
            <v>3446</v>
          </cell>
          <cell r="BE207">
            <v>34062</v>
          </cell>
          <cell r="BF207">
            <v>5032</v>
          </cell>
          <cell r="BG207">
            <v>470</v>
          </cell>
          <cell r="BH207">
            <v>50</v>
          </cell>
          <cell r="BI207">
            <v>60770</v>
          </cell>
          <cell r="BJ207">
            <v>27484</v>
          </cell>
          <cell r="BK207">
            <v>27484</v>
          </cell>
          <cell r="BL207" t="str">
            <v>-</v>
          </cell>
          <cell r="BM207" t="str">
            <v>-</v>
          </cell>
          <cell r="BN207">
            <v>638</v>
          </cell>
          <cell r="BO207">
            <v>638</v>
          </cell>
          <cell r="BP207">
            <v>-18478</v>
          </cell>
          <cell r="BQ207">
            <v>16572</v>
          </cell>
          <cell r="BR207">
            <v>1291.9000000000001</v>
          </cell>
          <cell r="BS207">
            <v>1074.4000000000001</v>
          </cell>
          <cell r="BT207">
            <v>43.5</v>
          </cell>
          <cell r="BU207">
            <v>2.4</v>
          </cell>
          <cell r="BV207">
            <v>1.6</v>
          </cell>
          <cell r="BW207" t="str">
            <v>-</v>
          </cell>
          <cell r="BX207" t="str">
            <v>-</v>
          </cell>
          <cell r="BY207">
            <v>55.8</v>
          </cell>
          <cell r="BZ207" t="str">
            <v>-</v>
          </cell>
          <cell r="CA207">
            <v>7.4</v>
          </cell>
          <cell r="CB207">
            <v>97.1</v>
          </cell>
          <cell r="CC207" t="str">
            <v>-</v>
          </cell>
          <cell r="CD207" t="str">
            <v>-</v>
          </cell>
          <cell r="CE207" t="str">
            <v>-</v>
          </cell>
          <cell r="CF207" t="str">
            <v>-</v>
          </cell>
          <cell r="CG207">
            <v>9.6999999999999993</v>
          </cell>
          <cell r="CH207">
            <v>61952</v>
          </cell>
          <cell r="CI207">
            <v>50336</v>
          </cell>
          <cell r="CJ207">
            <v>4708</v>
          </cell>
          <cell r="CK207">
            <v>214</v>
          </cell>
          <cell r="CL207">
            <v>1968</v>
          </cell>
          <cell r="CM207" t="str">
            <v>-</v>
          </cell>
          <cell r="CN207" t="str">
            <v>-</v>
          </cell>
          <cell r="CO207">
            <v>1792</v>
          </cell>
          <cell r="CP207" t="str">
            <v>..</v>
          </cell>
          <cell r="CQ207">
            <v>342</v>
          </cell>
          <cell r="CR207">
            <v>1540</v>
          </cell>
          <cell r="CS207" t="str">
            <v>-</v>
          </cell>
          <cell r="CT207" t="str">
            <v>-</v>
          </cell>
          <cell r="CU207" t="str">
            <v>-</v>
          </cell>
          <cell r="CV207" t="str">
            <v>-</v>
          </cell>
        </row>
        <row r="208">
          <cell r="A208" t="str">
            <v>תל שבע</v>
          </cell>
          <cell r="B208" t="str">
            <v>1054</v>
          </cell>
          <cell r="C208">
            <v>229998</v>
          </cell>
          <cell r="D208">
            <v>170732</v>
          </cell>
          <cell r="E208">
            <v>56444</v>
          </cell>
          <cell r="F208">
            <v>924</v>
          </cell>
          <cell r="G208">
            <v>107980</v>
          </cell>
          <cell r="H208">
            <v>82780</v>
          </cell>
          <cell r="I208">
            <v>21208</v>
          </cell>
          <cell r="J208">
            <v>3834</v>
          </cell>
          <cell r="K208">
            <v>986</v>
          </cell>
          <cell r="L208">
            <v>634</v>
          </cell>
          <cell r="M208">
            <v>4398</v>
          </cell>
          <cell r="N208">
            <v>170732</v>
          </cell>
          <cell r="O208">
            <v>28562</v>
          </cell>
          <cell r="P208">
            <v>7160</v>
          </cell>
          <cell r="Q208">
            <v>6684</v>
          </cell>
          <cell r="R208">
            <v>49372</v>
          </cell>
          <cell r="S208">
            <v>13.5</v>
          </cell>
          <cell r="T208">
            <v>3838</v>
          </cell>
          <cell r="U208">
            <v>25022</v>
          </cell>
          <cell r="V208">
            <v>15.338502118136041</v>
          </cell>
          <cell r="W208">
            <v>16918</v>
          </cell>
          <cell r="X208">
            <v>2846</v>
          </cell>
          <cell r="Y208">
            <v>476</v>
          </cell>
          <cell r="Z208">
            <v>5582</v>
          </cell>
          <cell r="AA208">
            <v>86</v>
          </cell>
          <cell r="AB208">
            <v>142170</v>
          </cell>
          <cell r="AC208">
            <v>77708</v>
          </cell>
          <cell r="AD208">
            <v>20968</v>
          </cell>
          <cell r="AE208">
            <v>39844</v>
          </cell>
          <cell r="AF208" t="str">
            <v>-</v>
          </cell>
          <cell r="AG208" t="str">
            <v>-</v>
          </cell>
          <cell r="AH208" t="str">
            <v>-</v>
          </cell>
          <cell r="AI208" t="str">
            <v>-</v>
          </cell>
          <cell r="AJ208">
            <v>59266</v>
          </cell>
          <cell r="AK208" t="str">
            <v>-</v>
          </cell>
          <cell r="AL208">
            <v>40920</v>
          </cell>
          <cell r="AM208" t="str">
            <v>-</v>
          </cell>
          <cell r="AN208">
            <v>18346</v>
          </cell>
          <cell r="AO208">
            <v>236092</v>
          </cell>
          <cell r="AP208">
            <v>170624</v>
          </cell>
          <cell r="AQ208">
            <v>8640</v>
          </cell>
          <cell r="AR208">
            <v>10450</v>
          </cell>
          <cell r="AS208">
            <v>15436</v>
          </cell>
          <cell r="AT208">
            <v>130384</v>
          </cell>
          <cell r="AU208">
            <v>94900</v>
          </cell>
          <cell r="AV208">
            <v>27806</v>
          </cell>
          <cell r="AW208">
            <v>7292</v>
          </cell>
          <cell r="AX208">
            <v>636</v>
          </cell>
          <cell r="AY208">
            <v>636</v>
          </cell>
          <cell r="AZ208">
            <v>13718</v>
          </cell>
          <cell r="BA208">
            <v>170624</v>
          </cell>
          <cell r="BB208">
            <v>34708</v>
          </cell>
          <cell r="BC208">
            <v>18782</v>
          </cell>
          <cell r="BD208">
            <v>3120</v>
          </cell>
          <cell r="BE208">
            <v>77494</v>
          </cell>
          <cell r="BF208">
            <v>280</v>
          </cell>
          <cell r="BG208">
            <v>118</v>
          </cell>
          <cell r="BH208">
            <v>3322</v>
          </cell>
          <cell r="BI208">
            <v>54702</v>
          </cell>
          <cell r="BJ208">
            <v>65468</v>
          </cell>
          <cell r="BK208">
            <v>63010</v>
          </cell>
          <cell r="BL208" t="str">
            <v>-</v>
          </cell>
          <cell r="BM208">
            <v>2458</v>
          </cell>
          <cell r="BN208">
            <v>108</v>
          </cell>
          <cell r="BO208">
            <v>108</v>
          </cell>
          <cell r="BP208">
            <v>-10658</v>
          </cell>
          <cell r="BQ208">
            <v>13946</v>
          </cell>
          <cell r="BR208">
            <v>912</v>
          </cell>
          <cell r="BS208">
            <v>644.1</v>
          </cell>
          <cell r="BT208">
            <v>12.5</v>
          </cell>
          <cell r="BU208">
            <v>5.5</v>
          </cell>
          <cell r="BV208" t="str">
            <v>-</v>
          </cell>
          <cell r="BW208" t="str">
            <v>-</v>
          </cell>
          <cell r="BX208" t="str">
            <v>-</v>
          </cell>
          <cell r="BY208">
            <v>41.6</v>
          </cell>
          <cell r="BZ208" t="str">
            <v>-</v>
          </cell>
          <cell r="CA208" t="str">
            <v>-</v>
          </cell>
          <cell r="CB208" t="str">
            <v>-</v>
          </cell>
          <cell r="CC208" t="str">
            <v>-</v>
          </cell>
          <cell r="CD208" t="str">
            <v>-</v>
          </cell>
          <cell r="CE208" t="str">
            <v>-</v>
          </cell>
          <cell r="CF208" t="str">
            <v>-</v>
          </cell>
          <cell r="CG208">
            <v>208.3</v>
          </cell>
          <cell r="CH208">
            <v>26026</v>
          </cell>
          <cell r="CI208">
            <v>22430</v>
          </cell>
          <cell r="CJ208">
            <v>856</v>
          </cell>
          <cell r="CK208">
            <v>348</v>
          </cell>
          <cell r="CL208" t="str">
            <v>-</v>
          </cell>
          <cell r="CM208" t="str">
            <v>-</v>
          </cell>
          <cell r="CN208" t="str">
            <v>-</v>
          </cell>
          <cell r="CO208">
            <v>190</v>
          </cell>
          <cell r="CP208" t="str">
            <v>..</v>
          </cell>
          <cell r="CQ208" t="str">
            <v>-</v>
          </cell>
          <cell r="CR208" t="str">
            <v>-</v>
          </cell>
          <cell r="CS208" t="str">
            <v>-</v>
          </cell>
          <cell r="CT208" t="str">
            <v>-</v>
          </cell>
          <cell r="CU208" t="str">
            <v>-</v>
          </cell>
          <cell r="CV208" t="str">
            <v>-</v>
          </cell>
        </row>
        <row r="209">
          <cell r="A209" t="str">
            <v>אל קסום</v>
          </cell>
          <cell r="B209" t="str">
            <v>69</v>
          </cell>
          <cell r="C209">
            <v>251402</v>
          </cell>
          <cell r="D209">
            <v>226384</v>
          </cell>
          <cell r="E209">
            <v>23903</v>
          </cell>
          <cell r="F209">
            <v>841</v>
          </cell>
          <cell r="G209">
            <v>200642</v>
          </cell>
          <cell r="H209">
            <v>174017</v>
          </cell>
          <cell r="I209">
            <v>26577</v>
          </cell>
          <cell r="J209">
            <v>48</v>
          </cell>
          <cell r="K209" t="str">
            <v>-</v>
          </cell>
          <cell r="L209" t="str">
            <v>-</v>
          </cell>
          <cell r="M209">
            <v>998</v>
          </cell>
          <cell r="N209">
            <v>226384</v>
          </cell>
          <cell r="O209">
            <v>11630</v>
          </cell>
          <cell r="P209">
            <v>3282</v>
          </cell>
          <cell r="Q209" t="str">
            <v>-</v>
          </cell>
          <cell r="R209" t="str">
            <v>-</v>
          </cell>
          <cell r="S209" t="str">
            <v>-</v>
          </cell>
          <cell r="T209" t="str">
            <v>-</v>
          </cell>
          <cell r="U209" t="str">
            <v>-</v>
          </cell>
          <cell r="V209" t="str">
            <v>-</v>
          </cell>
          <cell r="W209" t="str">
            <v>-</v>
          </cell>
          <cell r="X209" t="str">
            <v>-</v>
          </cell>
          <cell r="Y209">
            <v>3282</v>
          </cell>
          <cell r="Z209">
            <v>3316</v>
          </cell>
          <cell r="AA209">
            <v>223</v>
          </cell>
          <cell r="AB209">
            <v>214754</v>
          </cell>
          <cell r="AC209">
            <v>170687</v>
          </cell>
          <cell r="AD209">
            <v>26045</v>
          </cell>
          <cell r="AE209">
            <v>15372</v>
          </cell>
          <cell r="AF209" t="str">
            <v>-</v>
          </cell>
          <cell r="AG209">
            <v>1954</v>
          </cell>
          <cell r="AH209" t="str">
            <v>-</v>
          </cell>
          <cell r="AI209" t="str">
            <v>-</v>
          </cell>
          <cell r="AJ209">
            <v>25018</v>
          </cell>
          <cell r="AK209" t="str">
            <v>-</v>
          </cell>
          <cell r="AL209">
            <v>22063</v>
          </cell>
          <cell r="AM209" t="str">
            <v>-</v>
          </cell>
          <cell r="AN209">
            <v>2955</v>
          </cell>
          <cell r="AO209">
            <v>262626</v>
          </cell>
          <cell r="AP209">
            <v>225514</v>
          </cell>
          <cell r="AQ209">
            <v>22520</v>
          </cell>
          <cell r="AR209">
            <v>7177</v>
          </cell>
          <cell r="AS209">
            <v>8159</v>
          </cell>
          <cell r="AT209">
            <v>207119</v>
          </cell>
          <cell r="AU209">
            <v>176493</v>
          </cell>
          <cell r="AV209">
            <v>27877</v>
          </cell>
          <cell r="AW209">
            <v>2721</v>
          </cell>
          <cell r="AX209">
            <v>1832</v>
          </cell>
          <cell r="AY209">
            <v>400</v>
          </cell>
          <cell r="AZ209">
            <v>1227</v>
          </cell>
          <cell r="BA209">
            <v>225514</v>
          </cell>
          <cell r="BB209">
            <v>47950</v>
          </cell>
          <cell r="BC209">
            <v>37309</v>
          </cell>
          <cell r="BD209">
            <v>5113</v>
          </cell>
          <cell r="BE209">
            <v>137643</v>
          </cell>
          <cell r="BF209">
            <v>101</v>
          </cell>
          <cell r="BG209">
            <v>349</v>
          </cell>
          <cell r="BH209">
            <v>2395</v>
          </cell>
          <cell r="BI209">
            <v>37076</v>
          </cell>
          <cell r="BJ209">
            <v>37112</v>
          </cell>
          <cell r="BK209">
            <v>36688</v>
          </cell>
          <cell r="BL209" t="str">
            <v>-</v>
          </cell>
          <cell r="BM209">
            <v>424</v>
          </cell>
          <cell r="BN209">
            <v>870</v>
          </cell>
          <cell r="BO209">
            <v>870</v>
          </cell>
          <cell r="BP209">
            <v>-23</v>
          </cell>
          <cell r="BQ209">
            <v>887</v>
          </cell>
          <cell r="BR209">
            <v>202.9</v>
          </cell>
          <cell r="BS209" t="str">
            <v>-</v>
          </cell>
          <cell r="BT209">
            <v>0.7</v>
          </cell>
          <cell r="BU209">
            <v>4.0999999999999996</v>
          </cell>
          <cell r="BV209" t="str">
            <v>-</v>
          </cell>
          <cell r="BW209" t="str">
            <v>-</v>
          </cell>
          <cell r="BX209" t="str">
            <v>-</v>
          </cell>
          <cell r="BY209">
            <v>1.7</v>
          </cell>
          <cell r="BZ209">
            <v>82.2</v>
          </cell>
          <cell r="CA209" t="str">
            <v>-</v>
          </cell>
          <cell r="CB209" t="str">
            <v>-</v>
          </cell>
          <cell r="CC209" t="str">
            <v>-</v>
          </cell>
          <cell r="CD209" t="str">
            <v>-</v>
          </cell>
          <cell r="CE209" t="str">
            <v>-</v>
          </cell>
          <cell r="CF209" t="str">
            <v>-</v>
          </cell>
          <cell r="CG209">
            <v>114.3</v>
          </cell>
          <cell r="CH209">
            <v>3371</v>
          </cell>
          <cell r="CI209" t="str">
            <v>-</v>
          </cell>
          <cell r="CJ209">
            <v>76</v>
          </cell>
          <cell r="CK209">
            <v>1899</v>
          </cell>
          <cell r="CL209" t="str">
            <v>-</v>
          </cell>
          <cell r="CM209" t="str">
            <v>-</v>
          </cell>
          <cell r="CN209" t="str">
            <v>-</v>
          </cell>
          <cell r="CO209">
            <v>18</v>
          </cell>
          <cell r="CP209" t="str">
            <v>-</v>
          </cell>
          <cell r="CQ209" t="str">
            <v>-</v>
          </cell>
          <cell r="CR209" t="str">
            <v>-</v>
          </cell>
          <cell r="CS209" t="str">
            <v>-</v>
          </cell>
          <cell r="CT209" t="str">
            <v>-</v>
          </cell>
          <cell r="CU209" t="str">
            <v>-</v>
          </cell>
          <cell r="CV209" t="str">
            <v>-</v>
          </cell>
        </row>
        <row r="210">
          <cell r="A210" t="str">
            <v>אל-בטוף</v>
          </cell>
          <cell r="B210" t="str">
            <v>65</v>
          </cell>
          <cell r="C210">
            <v>58101</v>
          </cell>
          <cell r="D210">
            <v>54100</v>
          </cell>
          <cell r="E210">
            <v>18657</v>
          </cell>
          <cell r="F210">
            <v>474</v>
          </cell>
          <cell r="G210">
            <v>30161</v>
          </cell>
          <cell r="H210">
            <v>25446</v>
          </cell>
          <cell r="I210">
            <v>4282</v>
          </cell>
          <cell r="J210">
            <v>433</v>
          </cell>
          <cell r="K210">
            <v>4202</v>
          </cell>
          <cell r="L210">
            <v>2793</v>
          </cell>
          <cell r="M210">
            <v>606</v>
          </cell>
          <cell r="N210">
            <v>54100</v>
          </cell>
          <cell r="O210">
            <v>12757</v>
          </cell>
          <cell r="P210">
            <v>2985</v>
          </cell>
          <cell r="Q210">
            <v>2791</v>
          </cell>
          <cell r="R210">
            <v>4201</v>
          </cell>
          <cell r="S210">
            <v>66.400000000000006</v>
          </cell>
          <cell r="T210">
            <v>2056</v>
          </cell>
          <cell r="U210">
            <v>5788</v>
          </cell>
          <cell r="V210">
            <v>35.521769177608846</v>
          </cell>
          <cell r="W210">
            <v>3459</v>
          </cell>
          <cell r="X210">
            <v>735</v>
          </cell>
          <cell r="Y210">
            <v>194</v>
          </cell>
          <cell r="Z210">
            <v>25</v>
          </cell>
          <cell r="AA210">
            <v>146</v>
          </cell>
          <cell r="AB210">
            <v>41343</v>
          </cell>
          <cell r="AC210">
            <v>25626</v>
          </cell>
          <cell r="AD210">
            <v>4136</v>
          </cell>
          <cell r="AE210">
            <v>11096</v>
          </cell>
          <cell r="AF210" t="str">
            <v>-</v>
          </cell>
          <cell r="AG210">
            <v>371</v>
          </cell>
          <cell r="AH210" t="str">
            <v>-</v>
          </cell>
          <cell r="AI210" t="str">
            <v>-</v>
          </cell>
          <cell r="AJ210">
            <v>4001</v>
          </cell>
          <cell r="AK210" t="str">
            <v>-</v>
          </cell>
          <cell r="AL210">
            <v>3840</v>
          </cell>
          <cell r="AM210" t="str">
            <v>-</v>
          </cell>
          <cell r="AN210">
            <v>161</v>
          </cell>
          <cell r="AO210">
            <v>58823</v>
          </cell>
          <cell r="AP210">
            <v>54250</v>
          </cell>
          <cell r="AQ210">
            <v>6989</v>
          </cell>
          <cell r="AR210">
            <v>5336</v>
          </cell>
          <cell r="AS210">
            <v>5070</v>
          </cell>
          <cell r="AT210">
            <v>32492</v>
          </cell>
          <cell r="AU210">
            <v>25278</v>
          </cell>
          <cell r="AV210">
            <v>5668</v>
          </cell>
          <cell r="AW210">
            <v>1238</v>
          </cell>
          <cell r="AX210">
            <v>7064</v>
          </cell>
          <cell r="AY210">
            <v>3731</v>
          </cell>
          <cell r="AZ210">
            <v>4288</v>
          </cell>
          <cell r="BA210">
            <v>54250</v>
          </cell>
          <cell r="BB210">
            <v>22722</v>
          </cell>
          <cell r="BC210">
            <v>16376</v>
          </cell>
          <cell r="BD210">
            <v>1436</v>
          </cell>
          <cell r="BE210">
            <v>14950</v>
          </cell>
          <cell r="BF210">
            <v>3241</v>
          </cell>
          <cell r="BG210">
            <v>348</v>
          </cell>
          <cell r="BH210">
            <v>538</v>
          </cell>
          <cell r="BI210">
            <v>12451</v>
          </cell>
          <cell r="BJ210">
            <v>4573</v>
          </cell>
          <cell r="BK210">
            <v>3886</v>
          </cell>
          <cell r="BL210" t="str">
            <v>-</v>
          </cell>
          <cell r="BM210">
            <v>687</v>
          </cell>
          <cell r="BN210">
            <v>-150</v>
          </cell>
          <cell r="BO210">
            <v>-150</v>
          </cell>
          <cell r="BP210">
            <v>-1222</v>
          </cell>
          <cell r="BQ210">
            <v>13250</v>
          </cell>
          <cell r="BR210">
            <v>171.1</v>
          </cell>
          <cell r="BS210">
            <v>164.9</v>
          </cell>
          <cell r="BT210">
            <v>4</v>
          </cell>
          <cell r="BU210">
            <v>0.4</v>
          </cell>
          <cell r="BV210" t="str">
            <v>-</v>
          </cell>
          <cell r="BW210" t="str">
            <v>-</v>
          </cell>
          <cell r="BX210" t="str">
            <v>-</v>
          </cell>
          <cell r="BY210">
            <v>1.7</v>
          </cell>
          <cell r="BZ210" t="str">
            <v>-</v>
          </cell>
          <cell r="CA210" t="str">
            <v>-</v>
          </cell>
          <cell r="CB210">
            <v>0.1</v>
          </cell>
          <cell r="CC210" t="str">
            <v>-</v>
          </cell>
          <cell r="CD210" t="str">
            <v>-</v>
          </cell>
          <cell r="CE210" t="str">
            <v>-</v>
          </cell>
          <cell r="CF210" t="str">
            <v>-</v>
          </cell>
          <cell r="CG210">
            <v>0</v>
          </cell>
          <cell r="CH210">
            <v>6050</v>
          </cell>
          <cell r="CI210">
            <v>5660</v>
          </cell>
          <cell r="CJ210">
            <v>312</v>
          </cell>
          <cell r="CK210">
            <v>32</v>
          </cell>
          <cell r="CL210" t="str">
            <v>-</v>
          </cell>
          <cell r="CM210" t="str">
            <v>-</v>
          </cell>
          <cell r="CN210" t="str">
            <v>-</v>
          </cell>
          <cell r="CO210">
            <v>44</v>
          </cell>
          <cell r="CP210" t="str">
            <v>-</v>
          </cell>
          <cell r="CQ210" t="str">
            <v>-</v>
          </cell>
          <cell r="CR210">
            <v>2</v>
          </cell>
          <cell r="CS210" t="str">
            <v>-</v>
          </cell>
          <cell r="CT210" t="str">
            <v>-</v>
          </cell>
          <cell r="CU210" t="str">
            <v>-</v>
          </cell>
          <cell r="CV210" t="str">
            <v>-</v>
          </cell>
        </row>
        <row r="211">
          <cell r="A211" t="str">
            <v>אלונה</v>
          </cell>
          <cell r="B211" t="str">
            <v>45</v>
          </cell>
          <cell r="C211">
            <v>18760</v>
          </cell>
          <cell r="D211">
            <v>18517</v>
          </cell>
          <cell r="E211">
            <v>10174</v>
          </cell>
          <cell r="F211">
            <v>1656</v>
          </cell>
          <cell r="G211">
            <v>6651</v>
          </cell>
          <cell r="H211">
            <v>4784</v>
          </cell>
          <cell r="I211">
            <v>589</v>
          </cell>
          <cell r="J211">
            <v>931</v>
          </cell>
          <cell r="K211" t="str">
            <v>-</v>
          </cell>
          <cell r="L211" t="str">
            <v>-</v>
          </cell>
          <cell r="M211">
            <v>36</v>
          </cell>
          <cell r="N211">
            <v>18517</v>
          </cell>
          <cell r="O211">
            <v>7127</v>
          </cell>
          <cell r="P211">
            <v>2846</v>
          </cell>
          <cell r="Q211">
            <v>2696</v>
          </cell>
          <cell r="R211">
            <v>3630</v>
          </cell>
          <cell r="S211">
            <v>74.3</v>
          </cell>
          <cell r="T211">
            <v>2138</v>
          </cell>
          <cell r="U211">
            <v>3051</v>
          </cell>
          <cell r="V211">
            <v>70.075385119632898</v>
          </cell>
          <cell r="W211">
            <v>305</v>
          </cell>
          <cell r="X211">
            <v>558</v>
          </cell>
          <cell r="Y211">
            <v>150</v>
          </cell>
          <cell r="Z211">
            <v>1370</v>
          </cell>
          <cell r="AA211">
            <v>19</v>
          </cell>
          <cell r="AB211">
            <v>11390</v>
          </cell>
          <cell r="AC211">
            <v>3288</v>
          </cell>
          <cell r="AD211">
            <v>570</v>
          </cell>
          <cell r="AE211">
            <v>6896</v>
          </cell>
          <cell r="AF211" t="str">
            <v>-</v>
          </cell>
          <cell r="AG211">
            <v>6</v>
          </cell>
          <cell r="AH211" t="str">
            <v>-</v>
          </cell>
          <cell r="AI211" t="str">
            <v>-</v>
          </cell>
          <cell r="AJ211">
            <v>243</v>
          </cell>
          <cell r="AK211" t="str">
            <v>-</v>
          </cell>
          <cell r="AL211">
            <v>165</v>
          </cell>
          <cell r="AM211" t="str">
            <v>-</v>
          </cell>
          <cell r="AN211">
            <v>78</v>
          </cell>
          <cell r="AO211">
            <v>19145</v>
          </cell>
          <cell r="AP211">
            <v>18473</v>
          </cell>
          <cell r="AQ211">
            <v>8051</v>
          </cell>
          <cell r="AR211">
            <v>2596</v>
          </cell>
          <cell r="AS211">
            <v>3705</v>
          </cell>
          <cell r="AT211">
            <v>9650</v>
          </cell>
          <cell r="AU211">
            <v>6895</v>
          </cell>
          <cell r="AV211">
            <v>755</v>
          </cell>
          <cell r="AW211">
            <v>1614</v>
          </cell>
          <cell r="AX211">
            <v>893</v>
          </cell>
          <cell r="AY211" t="str">
            <v>-</v>
          </cell>
          <cell r="AZ211">
            <v>1629</v>
          </cell>
          <cell r="BA211">
            <v>18473</v>
          </cell>
          <cell r="BB211">
            <v>6686</v>
          </cell>
          <cell r="BC211">
            <v>1712</v>
          </cell>
          <cell r="BD211">
            <v>197</v>
          </cell>
          <cell r="BE211">
            <v>7495</v>
          </cell>
          <cell r="BF211">
            <v>113</v>
          </cell>
          <cell r="BG211">
            <v>53</v>
          </cell>
          <cell r="BH211">
            <v>132</v>
          </cell>
          <cell r="BI211">
            <v>3994</v>
          </cell>
          <cell r="BJ211">
            <v>672</v>
          </cell>
          <cell r="BK211">
            <v>638</v>
          </cell>
          <cell r="BL211" t="str">
            <v>-</v>
          </cell>
          <cell r="BM211">
            <v>34</v>
          </cell>
          <cell r="BN211">
            <v>44</v>
          </cell>
          <cell r="BO211">
            <v>44</v>
          </cell>
          <cell r="BP211">
            <v>68</v>
          </cell>
          <cell r="BQ211">
            <v>417</v>
          </cell>
          <cell r="BR211">
            <v>85.6</v>
          </cell>
          <cell r="BS211">
            <v>79.599999999999994</v>
          </cell>
          <cell r="BT211">
            <v>0.8</v>
          </cell>
          <cell r="BU211">
            <v>0.2</v>
          </cell>
          <cell r="BV211" t="str">
            <v>-</v>
          </cell>
          <cell r="BW211" t="str">
            <v>-</v>
          </cell>
          <cell r="BX211" t="str">
            <v>-</v>
          </cell>
          <cell r="BY211">
            <v>4.5</v>
          </cell>
          <cell r="BZ211" t="str">
            <v>-</v>
          </cell>
          <cell r="CA211" t="str">
            <v>-</v>
          </cell>
          <cell r="CB211" t="str">
            <v>-</v>
          </cell>
          <cell r="CC211" t="str">
            <v>-</v>
          </cell>
          <cell r="CD211" t="str">
            <v>-</v>
          </cell>
          <cell r="CE211" t="str">
            <v>-</v>
          </cell>
          <cell r="CF211" t="str">
            <v>-</v>
          </cell>
          <cell r="CG211">
            <v>0.5</v>
          </cell>
          <cell r="CH211">
            <v>3165</v>
          </cell>
          <cell r="CI211">
            <v>3013</v>
          </cell>
          <cell r="CJ211">
            <v>68</v>
          </cell>
          <cell r="CK211">
            <v>5</v>
          </cell>
          <cell r="CL211" t="str">
            <v>-</v>
          </cell>
          <cell r="CM211" t="str">
            <v>-</v>
          </cell>
          <cell r="CN211" t="str">
            <v>-</v>
          </cell>
          <cell r="CO211">
            <v>42</v>
          </cell>
          <cell r="CP211" t="str">
            <v>-</v>
          </cell>
          <cell r="CQ211" t="str">
            <v>-</v>
          </cell>
          <cell r="CR211" t="str">
            <v>-</v>
          </cell>
          <cell r="CS211" t="str">
            <v>-</v>
          </cell>
          <cell r="CT211" t="str">
            <v>-</v>
          </cell>
          <cell r="CU211" t="str">
            <v>-</v>
          </cell>
          <cell r="CV211" t="str">
            <v>-</v>
          </cell>
        </row>
        <row r="212">
          <cell r="A212" t="str">
            <v>אשכול</v>
          </cell>
          <cell r="B212" t="str">
            <v>38</v>
          </cell>
          <cell r="C212">
            <v>240561</v>
          </cell>
          <cell r="D212">
            <v>172831</v>
          </cell>
          <cell r="E212">
            <v>86369</v>
          </cell>
          <cell r="F212">
            <v>9415</v>
          </cell>
          <cell r="G212">
            <v>66767</v>
          </cell>
          <cell r="H212">
            <v>49469</v>
          </cell>
          <cell r="I212">
            <v>10998</v>
          </cell>
          <cell r="J212">
            <v>4699</v>
          </cell>
          <cell r="K212">
            <v>5045</v>
          </cell>
          <cell r="L212">
            <v>2395</v>
          </cell>
          <cell r="M212">
            <v>5235</v>
          </cell>
          <cell r="N212">
            <v>172831</v>
          </cell>
          <cell r="O212">
            <v>67137</v>
          </cell>
          <cell r="P212">
            <v>30160</v>
          </cell>
          <cell r="Q212">
            <v>11991</v>
          </cell>
          <cell r="R212">
            <v>16354</v>
          </cell>
          <cell r="S212">
            <v>73.3</v>
          </cell>
          <cell r="T212">
            <v>11122</v>
          </cell>
          <cell r="U212">
            <v>20199</v>
          </cell>
          <cell r="V212">
            <v>55.062131788702409</v>
          </cell>
          <cell r="W212">
            <v>8992</v>
          </cell>
          <cell r="X212">
            <v>869</v>
          </cell>
          <cell r="Y212">
            <v>18169</v>
          </cell>
          <cell r="Z212">
            <v>3738</v>
          </cell>
          <cell r="AA212">
            <v>681</v>
          </cell>
          <cell r="AB212">
            <v>105694</v>
          </cell>
          <cell r="AC212">
            <v>45949</v>
          </cell>
          <cell r="AD212">
            <v>10317</v>
          </cell>
          <cell r="AE212">
            <v>25812</v>
          </cell>
          <cell r="AF212">
            <v>10425</v>
          </cell>
          <cell r="AG212">
            <v>7366</v>
          </cell>
          <cell r="AH212" t="str">
            <v>-</v>
          </cell>
          <cell r="AI212" t="str">
            <v>-</v>
          </cell>
          <cell r="AJ212">
            <v>67730</v>
          </cell>
          <cell r="AK212">
            <v>7434</v>
          </cell>
          <cell r="AL212">
            <v>32278</v>
          </cell>
          <cell r="AM212">
            <v>4000</v>
          </cell>
          <cell r="AN212">
            <v>24018</v>
          </cell>
          <cell r="AO212">
            <v>221983</v>
          </cell>
          <cell r="AP212">
            <v>172611</v>
          </cell>
          <cell r="AQ212">
            <v>12413</v>
          </cell>
          <cell r="AR212">
            <v>12726</v>
          </cell>
          <cell r="AS212">
            <v>26745</v>
          </cell>
          <cell r="AT212">
            <v>93907</v>
          </cell>
          <cell r="AU212">
            <v>67544</v>
          </cell>
          <cell r="AV212">
            <v>14049</v>
          </cell>
          <cell r="AW212">
            <v>9701</v>
          </cell>
          <cell r="AX212">
            <v>10189</v>
          </cell>
          <cell r="AY212">
            <v>3017</v>
          </cell>
          <cell r="AZ212">
            <v>29044</v>
          </cell>
          <cell r="BA212">
            <v>172611</v>
          </cell>
          <cell r="BB212">
            <v>73172</v>
          </cell>
          <cell r="BC212">
            <v>36925</v>
          </cell>
          <cell r="BD212">
            <v>3358</v>
          </cell>
          <cell r="BE212">
            <v>47624</v>
          </cell>
          <cell r="BF212">
            <v>6084</v>
          </cell>
          <cell r="BG212">
            <v>553</v>
          </cell>
          <cell r="BH212">
            <v>2747</v>
          </cell>
          <cell r="BI212">
            <v>42431</v>
          </cell>
          <cell r="BJ212">
            <v>49372</v>
          </cell>
          <cell r="BK212">
            <v>49160</v>
          </cell>
          <cell r="BL212" t="str">
            <v>-</v>
          </cell>
          <cell r="BM212">
            <v>212</v>
          </cell>
          <cell r="BN212">
            <v>220</v>
          </cell>
          <cell r="BO212">
            <v>220</v>
          </cell>
          <cell r="BP212">
            <v>-10937</v>
          </cell>
          <cell r="BQ212">
            <v>40143</v>
          </cell>
          <cell r="BR212">
            <v>17800</v>
          </cell>
          <cell r="BS212">
            <v>560</v>
          </cell>
          <cell r="BT212">
            <v>22</v>
          </cell>
          <cell r="BU212">
            <v>154</v>
          </cell>
          <cell r="BV212" t="str">
            <v>-</v>
          </cell>
          <cell r="BW212">
            <v>4</v>
          </cell>
          <cell r="BX212" t="str">
            <v>-</v>
          </cell>
          <cell r="BY212">
            <v>2503</v>
          </cell>
          <cell r="BZ212" t="str">
            <v>-</v>
          </cell>
          <cell r="CA212">
            <v>292</v>
          </cell>
          <cell r="CB212" t="str">
            <v>-</v>
          </cell>
          <cell r="CC212" t="str">
            <v>-</v>
          </cell>
          <cell r="CD212" t="str">
            <v>-</v>
          </cell>
          <cell r="CE212">
            <v>42</v>
          </cell>
          <cell r="CF212">
            <v>992</v>
          </cell>
          <cell r="CG212">
            <v>13231</v>
          </cell>
          <cell r="CH212">
            <v>43384</v>
          </cell>
          <cell r="CI212">
            <v>19987</v>
          </cell>
          <cell r="CJ212">
            <v>1740</v>
          </cell>
          <cell r="CK212">
            <v>7209</v>
          </cell>
          <cell r="CL212" t="str">
            <v>-</v>
          </cell>
          <cell r="CM212">
            <v>155</v>
          </cell>
          <cell r="CN212" t="str">
            <v>-</v>
          </cell>
          <cell r="CO212">
            <v>1906</v>
          </cell>
          <cell r="CP212" t="str">
            <v>-</v>
          </cell>
          <cell r="CQ212">
            <v>4847</v>
          </cell>
          <cell r="CR212" t="str">
            <v>-</v>
          </cell>
          <cell r="CS212" t="str">
            <v>-</v>
          </cell>
          <cell r="CT212" t="str">
            <v>-</v>
          </cell>
          <cell r="CU212">
            <v>9</v>
          </cell>
          <cell r="CV212">
            <v>1180</v>
          </cell>
        </row>
        <row r="213">
          <cell r="A213" t="str">
            <v>באר טוביה</v>
          </cell>
          <cell r="B213" t="str">
            <v>33</v>
          </cell>
          <cell r="C213">
            <v>365636</v>
          </cell>
          <cell r="D213">
            <v>298772</v>
          </cell>
          <cell r="E213">
            <v>171734</v>
          </cell>
          <cell r="F213">
            <v>7454</v>
          </cell>
          <cell r="G213">
            <v>88941</v>
          </cell>
          <cell r="H213">
            <v>70448</v>
          </cell>
          <cell r="I213">
            <v>12476</v>
          </cell>
          <cell r="J213">
            <v>3197</v>
          </cell>
          <cell r="K213">
            <v>15529</v>
          </cell>
          <cell r="L213" t="str">
            <v>-</v>
          </cell>
          <cell r="M213">
            <v>15114</v>
          </cell>
          <cell r="N213">
            <v>298772</v>
          </cell>
          <cell r="O213">
            <v>210740</v>
          </cell>
          <cell r="P213">
            <v>143544</v>
          </cell>
          <cell r="Q213">
            <v>27688</v>
          </cell>
          <cell r="R213">
            <v>33665</v>
          </cell>
          <cell r="S213">
            <v>82.2</v>
          </cell>
          <cell r="T213">
            <v>26437</v>
          </cell>
          <cell r="U213">
            <v>34141</v>
          </cell>
          <cell r="V213">
            <v>77.434755865381803</v>
          </cell>
          <cell r="W213">
            <v>5950</v>
          </cell>
          <cell r="X213">
            <v>1251</v>
          </cell>
          <cell r="Y213">
            <v>115856</v>
          </cell>
          <cell r="Z213">
            <v>6451</v>
          </cell>
          <cell r="AA213">
            <v>602</v>
          </cell>
          <cell r="AB213">
            <v>88032</v>
          </cell>
          <cell r="AC213">
            <v>62937</v>
          </cell>
          <cell r="AD213">
            <v>11690</v>
          </cell>
          <cell r="AE213" t="str">
            <v>-</v>
          </cell>
          <cell r="AF213">
            <v>51</v>
          </cell>
          <cell r="AG213">
            <v>8440</v>
          </cell>
          <cell r="AH213" t="str">
            <v>-</v>
          </cell>
          <cell r="AI213" t="str">
            <v>-</v>
          </cell>
          <cell r="AJ213">
            <v>66864</v>
          </cell>
          <cell r="AK213">
            <v>1</v>
          </cell>
          <cell r="AL213">
            <v>5962</v>
          </cell>
          <cell r="AM213" t="str">
            <v>-</v>
          </cell>
          <cell r="AN213">
            <v>60901</v>
          </cell>
          <cell r="AO213">
            <v>365190</v>
          </cell>
          <cell r="AP213">
            <v>294204</v>
          </cell>
          <cell r="AQ213">
            <v>12717</v>
          </cell>
          <cell r="AR213">
            <v>18219</v>
          </cell>
          <cell r="AS213">
            <v>65660</v>
          </cell>
          <cell r="AT213">
            <v>162858</v>
          </cell>
          <cell r="AU213">
            <v>119173</v>
          </cell>
          <cell r="AV213">
            <v>20468</v>
          </cell>
          <cell r="AW213">
            <v>18928</v>
          </cell>
          <cell r="AX213">
            <v>17684</v>
          </cell>
          <cell r="AY213" t="str">
            <v>-</v>
          </cell>
          <cell r="AZ213">
            <v>29783</v>
          </cell>
          <cell r="BA213">
            <v>294204</v>
          </cell>
          <cell r="BB213">
            <v>78712</v>
          </cell>
          <cell r="BC213">
            <v>49654</v>
          </cell>
          <cell r="BD213">
            <v>3015</v>
          </cell>
          <cell r="BE213">
            <v>159838</v>
          </cell>
          <cell r="BF213">
            <v>4530</v>
          </cell>
          <cell r="BG213">
            <v>2086</v>
          </cell>
          <cell r="BH213">
            <v>1474</v>
          </cell>
          <cell r="BI213">
            <v>47564</v>
          </cell>
          <cell r="BJ213">
            <v>70986</v>
          </cell>
          <cell r="BK213">
            <v>65857</v>
          </cell>
          <cell r="BL213" t="str">
            <v>-</v>
          </cell>
          <cell r="BM213">
            <v>5129</v>
          </cell>
          <cell r="BN213">
            <v>4568</v>
          </cell>
          <cell r="BO213">
            <v>4568</v>
          </cell>
          <cell r="BP213">
            <v>18944</v>
          </cell>
          <cell r="BQ213">
            <v>14771</v>
          </cell>
          <cell r="BR213">
            <v>94376.4</v>
          </cell>
          <cell r="BS213">
            <v>915.1</v>
          </cell>
          <cell r="BT213">
            <v>268.8</v>
          </cell>
          <cell r="BU213">
            <v>962</v>
          </cell>
          <cell r="BV213">
            <v>0.1</v>
          </cell>
          <cell r="BW213" t="str">
            <v>-</v>
          </cell>
          <cell r="BX213">
            <v>23</v>
          </cell>
          <cell r="BY213">
            <v>3635.4</v>
          </cell>
          <cell r="BZ213">
            <v>1047.5999999999999</v>
          </cell>
          <cell r="CA213">
            <v>85931.199999999997</v>
          </cell>
          <cell r="CB213">
            <v>1421</v>
          </cell>
          <cell r="CC213" t="str">
            <v>-</v>
          </cell>
          <cell r="CD213" t="str">
            <v>-</v>
          </cell>
          <cell r="CE213">
            <v>72.7</v>
          </cell>
          <cell r="CF213" t="str">
            <v>-</v>
          </cell>
          <cell r="CG213">
            <v>99.5</v>
          </cell>
          <cell r="CH213">
            <v>168794</v>
          </cell>
          <cell r="CI213">
            <v>32717</v>
          </cell>
          <cell r="CJ213">
            <v>27962</v>
          </cell>
          <cell r="CK213">
            <v>79379</v>
          </cell>
          <cell r="CL213">
            <v>81</v>
          </cell>
          <cell r="CM213" t="str">
            <v>-</v>
          </cell>
          <cell r="CN213">
            <v>896</v>
          </cell>
          <cell r="CO213">
            <v>18858</v>
          </cell>
          <cell r="CP213">
            <v>277.2</v>
          </cell>
          <cell r="CQ213">
            <v>4125</v>
          </cell>
          <cell r="CR213">
            <v>477</v>
          </cell>
          <cell r="CS213" t="str">
            <v>-</v>
          </cell>
          <cell r="CT213" t="str">
            <v>-</v>
          </cell>
          <cell r="CU213">
            <v>41</v>
          </cell>
          <cell r="CV213" t="str">
            <v>-</v>
          </cell>
        </row>
        <row r="214">
          <cell r="A214" t="str">
            <v>בוסתן אל-מרג'</v>
          </cell>
          <cell r="B214" t="str">
            <v>66</v>
          </cell>
          <cell r="C214">
            <v>53117</v>
          </cell>
          <cell r="D214">
            <v>41297</v>
          </cell>
          <cell r="E214">
            <v>16542</v>
          </cell>
          <cell r="F214">
            <v>962</v>
          </cell>
          <cell r="G214">
            <v>16362</v>
          </cell>
          <cell r="H214">
            <v>12258</v>
          </cell>
          <cell r="I214">
            <v>4103</v>
          </cell>
          <cell r="J214">
            <v>1</v>
          </cell>
          <cell r="K214">
            <v>4494</v>
          </cell>
          <cell r="L214">
            <v>3030</v>
          </cell>
          <cell r="M214">
            <v>2937</v>
          </cell>
          <cell r="N214">
            <v>41297</v>
          </cell>
          <cell r="O214">
            <v>15444</v>
          </cell>
          <cell r="P214">
            <v>4980</v>
          </cell>
          <cell r="Q214">
            <v>4330</v>
          </cell>
          <cell r="R214">
            <v>5497</v>
          </cell>
          <cell r="S214">
            <v>78.8</v>
          </cell>
          <cell r="T214">
            <v>4089</v>
          </cell>
          <cell r="U214">
            <v>8220</v>
          </cell>
          <cell r="V214">
            <v>49.744525547445257</v>
          </cell>
          <cell r="W214">
            <v>3798</v>
          </cell>
          <cell r="X214">
            <v>241</v>
          </cell>
          <cell r="Y214">
            <v>650</v>
          </cell>
          <cell r="Z214">
            <v>10</v>
          </cell>
          <cell r="AA214">
            <v>33</v>
          </cell>
          <cell r="AB214">
            <v>25853</v>
          </cell>
          <cell r="AC214">
            <v>12248</v>
          </cell>
          <cell r="AD214">
            <v>4070</v>
          </cell>
          <cell r="AE214">
            <v>5542</v>
          </cell>
          <cell r="AF214" t="str">
            <v>-</v>
          </cell>
          <cell r="AG214">
            <v>2221</v>
          </cell>
          <cell r="AH214">
            <v>1357</v>
          </cell>
          <cell r="AI214" t="str">
            <v>-</v>
          </cell>
          <cell r="AJ214">
            <v>11820</v>
          </cell>
          <cell r="AK214" t="str">
            <v>-</v>
          </cell>
          <cell r="AL214">
            <v>5702</v>
          </cell>
          <cell r="AM214" t="str">
            <v>-</v>
          </cell>
          <cell r="AN214">
            <v>6118</v>
          </cell>
          <cell r="AO214">
            <v>56751</v>
          </cell>
          <cell r="AP214">
            <v>44921</v>
          </cell>
          <cell r="AQ214">
            <v>5826</v>
          </cell>
          <cell r="AR214">
            <v>6161</v>
          </cell>
          <cell r="AS214">
            <v>3735</v>
          </cell>
          <cell r="AT214">
            <v>21639</v>
          </cell>
          <cell r="AU214">
            <v>15124</v>
          </cell>
          <cell r="AV214">
            <v>5735</v>
          </cell>
          <cell r="AW214">
            <v>600</v>
          </cell>
          <cell r="AX214">
            <v>6694</v>
          </cell>
          <cell r="AY214">
            <v>3295</v>
          </cell>
          <cell r="AZ214">
            <v>6692</v>
          </cell>
          <cell r="BA214">
            <v>44921</v>
          </cell>
          <cell r="BB214">
            <v>10512</v>
          </cell>
          <cell r="BC214">
            <v>5676</v>
          </cell>
          <cell r="BD214">
            <v>1040</v>
          </cell>
          <cell r="BE214">
            <v>16019</v>
          </cell>
          <cell r="BF214">
            <v>3155</v>
          </cell>
          <cell r="BG214">
            <v>405</v>
          </cell>
          <cell r="BH214">
            <v>1971</v>
          </cell>
          <cell r="BI214">
            <v>12859</v>
          </cell>
          <cell r="BJ214">
            <v>11830</v>
          </cell>
          <cell r="BK214">
            <v>11372</v>
          </cell>
          <cell r="BL214" t="str">
            <v>-</v>
          </cell>
          <cell r="BM214">
            <v>458</v>
          </cell>
          <cell r="BN214">
            <v>-3624</v>
          </cell>
          <cell r="BO214">
            <v>-3624</v>
          </cell>
          <cell r="BP214">
            <v>-8667</v>
          </cell>
          <cell r="BQ214">
            <v>19898</v>
          </cell>
          <cell r="BR214">
            <v>260.5</v>
          </cell>
          <cell r="BS214">
            <v>241</v>
          </cell>
          <cell r="BT214">
            <v>5.5</v>
          </cell>
          <cell r="BU214">
            <v>1.3</v>
          </cell>
          <cell r="BV214" t="str">
            <v>-</v>
          </cell>
          <cell r="BW214" t="str">
            <v>-</v>
          </cell>
          <cell r="BX214" t="str">
            <v>-</v>
          </cell>
          <cell r="BY214">
            <v>11.9</v>
          </cell>
          <cell r="BZ214" t="str">
            <v>-</v>
          </cell>
          <cell r="CA214" t="str">
            <v>-</v>
          </cell>
          <cell r="CB214">
            <v>0.9</v>
          </cell>
          <cell r="CC214" t="str">
            <v>-</v>
          </cell>
          <cell r="CD214" t="str">
            <v>-</v>
          </cell>
          <cell r="CE214" t="str">
            <v>-</v>
          </cell>
          <cell r="CF214" t="str">
            <v>-</v>
          </cell>
          <cell r="CG214">
            <v>0</v>
          </cell>
          <cell r="CH214">
            <v>9091</v>
          </cell>
          <cell r="CI214">
            <v>8428</v>
          </cell>
          <cell r="CJ214">
            <v>431</v>
          </cell>
          <cell r="CK214">
            <v>100</v>
          </cell>
          <cell r="CL214" t="str">
            <v>-</v>
          </cell>
          <cell r="CM214" t="str">
            <v>-</v>
          </cell>
          <cell r="CN214" t="str">
            <v>-</v>
          </cell>
          <cell r="CO214">
            <v>106</v>
          </cell>
          <cell r="CP214" t="str">
            <v>-</v>
          </cell>
          <cell r="CQ214" t="str">
            <v>-</v>
          </cell>
          <cell r="CR214">
            <v>26</v>
          </cell>
          <cell r="CS214" t="str">
            <v>-</v>
          </cell>
          <cell r="CT214" t="str">
            <v>-</v>
          </cell>
          <cell r="CU214" t="str">
            <v>-</v>
          </cell>
          <cell r="CV214" t="str">
            <v>-</v>
          </cell>
        </row>
        <row r="215">
          <cell r="A215" t="str">
            <v>בני שמעון</v>
          </cell>
          <cell r="B215" t="str">
            <v>41</v>
          </cell>
          <cell r="C215">
            <v>217280</v>
          </cell>
          <cell r="D215">
            <v>154518</v>
          </cell>
          <cell r="E215">
            <v>43983</v>
          </cell>
          <cell r="F215">
            <v>9182</v>
          </cell>
          <cell r="G215">
            <v>51794</v>
          </cell>
          <cell r="H215">
            <v>40981</v>
          </cell>
          <cell r="I215">
            <v>5807</v>
          </cell>
          <cell r="J215">
            <v>687</v>
          </cell>
          <cell r="K215">
            <v>26331</v>
          </cell>
          <cell r="L215" t="str">
            <v>-</v>
          </cell>
          <cell r="M215">
            <v>23228</v>
          </cell>
          <cell r="N215">
            <v>154518</v>
          </cell>
          <cell r="O215">
            <v>101861</v>
          </cell>
          <cell r="P215">
            <v>42120</v>
          </cell>
          <cell r="Q215">
            <v>11794</v>
          </cell>
          <cell r="R215">
            <v>12532</v>
          </cell>
          <cell r="S215">
            <v>94.1</v>
          </cell>
          <cell r="T215">
            <v>11376</v>
          </cell>
          <cell r="U215">
            <v>14483</v>
          </cell>
          <cell r="V215">
            <v>78.547262307532975</v>
          </cell>
          <cell r="W215">
            <v>2199</v>
          </cell>
          <cell r="X215">
            <v>418</v>
          </cell>
          <cell r="Y215">
            <v>30326</v>
          </cell>
          <cell r="Z215">
            <v>2685</v>
          </cell>
          <cell r="AA215">
            <v>397</v>
          </cell>
          <cell r="AB215">
            <v>49277</v>
          </cell>
          <cell r="AC215">
            <v>37569</v>
          </cell>
          <cell r="AD215">
            <v>5445</v>
          </cell>
          <cell r="AE215" t="str">
            <v>-</v>
          </cell>
          <cell r="AF215">
            <v>2714</v>
          </cell>
          <cell r="AG215">
            <v>53</v>
          </cell>
          <cell r="AH215" t="str">
            <v>-</v>
          </cell>
          <cell r="AI215">
            <v>3380</v>
          </cell>
          <cell r="AJ215">
            <v>62762</v>
          </cell>
          <cell r="AK215">
            <v>38</v>
          </cell>
          <cell r="AL215">
            <v>33840</v>
          </cell>
          <cell r="AM215">
            <v>12730</v>
          </cell>
          <cell r="AN215">
            <v>16154</v>
          </cell>
          <cell r="AO215">
            <v>220244</v>
          </cell>
          <cell r="AP215">
            <v>154124</v>
          </cell>
          <cell r="AQ215">
            <v>15374</v>
          </cell>
          <cell r="AR215">
            <v>11178</v>
          </cell>
          <cell r="AS215">
            <v>33409</v>
          </cell>
          <cell r="AT215">
            <v>68784</v>
          </cell>
          <cell r="AU215">
            <v>47322</v>
          </cell>
          <cell r="AV215">
            <v>10982</v>
          </cell>
          <cell r="AW215">
            <v>7987</v>
          </cell>
          <cell r="AX215">
            <v>20214</v>
          </cell>
          <cell r="AY215">
            <v>22</v>
          </cell>
          <cell r="AZ215">
            <v>20539</v>
          </cell>
          <cell r="BA215">
            <v>154124</v>
          </cell>
          <cell r="BB215">
            <v>25869</v>
          </cell>
          <cell r="BC215">
            <v>7246</v>
          </cell>
          <cell r="BD215">
            <v>2556</v>
          </cell>
          <cell r="BE215">
            <v>40863</v>
          </cell>
          <cell r="BF215">
            <v>8568</v>
          </cell>
          <cell r="BG215">
            <v>871</v>
          </cell>
          <cell r="BH215">
            <v>26836</v>
          </cell>
          <cell r="BI215">
            <v>51117</v>
          </cell>
          <cell r="BJ215">
            <v>66120</v>
          </cell>
          <cell r="BK215">
            <v>52099</v>
          </cell>
          <cell r="BL215">
            <v>3380</v>
          </cell>
          <cell r="BM215">
            <v>10641</v>
          </cell>
          <cell r="BN215">
            <v>394</v>
          </cell>
          <cell r="BO215">
            <v>-2986</v>
          </cell>
          <cell r="BP215">
            <v>1426</v>
          </cell>
          <cell r="BQ215">
            <v>27971</v>
          </cell>
          <cell r="BR215">
            <v>126752.8</v>
          </cell>
          <cell r="BS215">
            <v>405.8</v>
          </cell>
          <cell r="BT215">
            <v>126.4</v>
          </cell>
          <cell r="BU215">
            <v>309.7</v>
          </cell>
          <cell r="BV215" t="str">
            <v>-</v>
          </cell>
          <cell r="BW215">
            <v>2.4</v>
          </cell>
          <cell r="BX215" t="str">
            <v>-</v>
          </cell>
          <cell r="BY215">
            <v>8432.1</v>
          </cell>
          <cell r="BZ215" t="str">
            <v>-</v>
          </cell>
          <cell r="CA215">
            <v>117013.9</v>
          </cell>
          <cell r="CB215">
            <v>462.6</v>
          </cell>
          <cell r="CC215" t="str">
            <v>-</v>
          </cell>
          <cell r="CD215" t="str">
            <v>-</v>
          </cell>
          <cell r="CE215" t="str">
            <v>-</v>
          </cell>
          <cell r="CF215" t="str">
            <v>-</v>
          </cell>
          <cell r="CG215">
            <v>0</v>
          </cell>
          <cell r="CH215">
            <v>42790</v>
          </cell>
          <cell r="CI215">
            <v>13525</v>
          </cell>
          <cell r="CJ215">
            <v>9563</v>
          </cell>
          <cell r="CK215">
            <v>8091</v>
          </cell>
          <cell r="CL215" t="str">
            <v>-</v>
          </cell>
          <cell r="CM215">
            <v>89</v>
          </cell>
          <cell r="CN215" t="str">
            <v>-</v>
          </cell>
          <cell r="CO215">
            <v>8133</v>
          </cell>
          <cell r="CP215" t="str">
            <v>-</v>
          </cell>
          <cell r="CQ215">
            <v>2391</v>
          </cell>
          <cell r="CR215">
            <v>998</v>
          </cell>
          <cell r="CS215" t="str">
            <v>-</v>
          </cell>
          <cell r="CT215" t="str">
            <v>-</v>
          </cell>
          <cell r="CU215" t="str">
            <v>-</v>
          </cell>
          <cell r="CV215" t="str">
            <v>-</v>
          </cell>
        </row>
        <row r="216">
          <cell r="A216" t="str">
            <v>ברנר</v>
          </cell>
          <cell r="B216" t="str">
            <v>28</v>
          </cell>
          <cell r="C216">
            <v>141350</v>
          </cell>
          <cell r="D216">
            <v>130909</v>
          </cell>
          <cell r="E216">
            <v>74516</v>
          </cell>
          <cell r="F216">
            <v>562</v>
          </cell>
          <cell r="G216">
            <v>49399</v>
          </cell>
          <cell r="H216">
            <v>39675</v>
          </cell>
          <cell r="I216">
            <v>3281</v>
          </cell>
          <cell r="J216">
            <v>5820</v>
          </cell>
          <cell r="K216">
            <v>6361</v>
          </cell>
          <cell r="L216">
            <v>77</v>
          </cell>
          <cell r="M216">
            <v>71</v>
          </cell>
          <cell r="N216">
            <v>130909</v>
          </cell>
          <cell r="O216">
            <v>79567</v>
          </cell>
          <cell r="P216">
            <v>62717</v>
          </cell>
          <cell r="Q216">
            <v>9749</v>
          </cell>
          <cell r="R216">
            <v>9827</v>
          </cell>
          <cell r="S216">
            <v>99.2</v>
          </cell>
          <cell r="T216">
            <v>9483</v>
          </cell>
          <cell r="U216">
            <v>11081</v>
          </cell>
          <cell r="V216">
            <v>85.578918870138082</v>
          </cell>
          <cell r="W216">
            <v>1322</v>
          </cell>
          <cell r="X216">
            <v>266</v>
          </cell>
          <cell r="Y216">
            <v>52968</v>
          </cell>
          <cell r="Z216">
            <v>5793</v>
          </cell>
          <cell r="AA216">
            <v>109</v>
          </cell>
          <cell r="AB216">
            <v>51342</v>
          </cell>
          <cell r="AC216">
            <v>37285</v>
          </cell>
          <cell r="AD216">
            <v>3172</v>
          </cell>
          <cell r="AE216" t="str">
            <v>-</v>
          </cell>
          <cell r="AF216" t="str">
            <v>-</v>
          </cell>
          <cell r="AG216">
            <v>10050</v>
          </cell>
          <cell r="AH216" t="str">
            <v>-</v>
          </cell>
          <cell r="AI216" t="str">
            <v>-</v>
          </cell>
          <cell r="AJ216">
            <v>10441</v>
          </cell>
          <cell r="AK216">
            <v>150</v>
          </cell>
          <cell r="AL216">
            <v>1150</v>
          </cell>
          <cell r="AM216" t="str">
            <v>-</v>
          </cell>
          <cell r="AN216">
            <v>9141</v>
          </cell>
          <cell r="AO216">
            <v>139559</v>
          </cell>
          <cell r="AP216">
            <v>130541</v>
          </cell>
          <cell r="AQ216">
            <v>16544</v>
          </cell>
          <cell r="AR216">
            <v>9968</v>
          </cell>
          <cell r="AS216">
            <v>14293</v>
          </cell>
          <cell r="AT216">
            <v>60132</v>
          </cell>
          <cell r="AU216">
            <v>44446</v>
          </cell>
          <cell r="AV216">
            <v>4949</v>
          </cell>
          <cell r="AW216">
            <v>10006</v>
          </cell>
          <cell r="AX216">
            <v>7231</v>
          </cell>
          <cell r="AY216">
            <v>58</v>
          </cell>
          <cell r="AZ216">
            <v>38917</v>
          </cell>
          <cell r="BA216">
            <v>130541</v>
          </cell>
          <cell r="BB216">
            <v>42010</v>
          </cell>
          <cell r="BC216">
            <v>32826</v>
          </cell>
          <cell r="BD216">
            <v>982</v>
          </cell>
          <cell r="BE216">
            <v>30614</v>
          </cell>
          <cell r="BF216">
            <v>1516</v>
          </cell>
          <cell r="BG216">
            <v>391</v>
          </cell>
          <cell r="BH216">
            <v>37262</v>
          </cell>
          <cell r="BI216">
            <v>18748</v>
          </cell>
          <cell r="BJ216">
            <v>9018</v>
          </cell>
          <cell r="BK216">
            <v>8614</v>
          </cell>
          <cell r="BL216" t="str">
            <v>-</v>
          </cell>
          <cell r="BM216">
            <v>404</v>
          </cell>
          <cell r="BN216">
            <v>368</v>
          </cell>
          <cell r="BO216">
            <v>368</v>
          </cell>
          <cell r="BP216">
            <v>6723</v>
          </cell>
          <cell r="BQ216">
            <v>8142</v>
          </cell>
          <cell r="BR216">
            <v>26665.7</v>
          </cell>
          <cell r="BS216">
            <v>314.8</v>
          </cell>
          <cell r="BT216">
            <v>60.1</v>
          </cell>
          <cell r="BU216">
            <v>51.7</v>
          </cell>
          <cell r="BV216">
            <v>0.2</v>
          </cell>
          <cell r="BW216">
            <v>0</v>
          </cell>
          <cell r="BX216" t="str">
            <v>-</v>
          </cell>
          <cell r="BY216">
            <v>325.10000000000002</v>
          </cell>
          <cell r="BZ216" t="str">
            <v>-</v>
          </cell>
          <cell r="CA216">
            <v>25464.9</v>
          </cell>
          <cell r="CB216" t="str">
            <v>-</v>
          </cell>
          <cell r="CC216" t="str">
            <v>-</v>
          </cell>
          <cell r="CD216" t="str">
            <v>-</v>
          </cell>
          <cell r="CE216" t="str">
            <v>-</v>
          </cell>
          <cell r="CF216" t="str">
            <v>-</v>
          </cell>
          <cell r="CG216">
            <v>449</v>
          </cell>
          <cell r="CH216">
            <v>28845</v>
          </cell>
          <cell r="CI216">
            <v>11048</v>
          </cell>
          <cell r="CJ216">
            <v>4710</v>
          </cell>
          <cell r="CK216">
            <v>2847</v>
          </cell>
          <cell r="CL216">
            <v>119</v>
          </cell>
          <cell r="CM216">
            <v>2</v>
          </cell>
          <cell r="CN216" t="str">
            <v>-</v>
          </cell>
          <cell r="CO216">
            <v>2627</v>
          </cell>
          <cell r="CP216" t="str">
            <v>-</v>
          </cell>
          <cell r="CQ216">
            <v>1125</v>
          </cell>
          <cell r="CR216" t="str">
            <v>-</v>
          </cell>
          <cell r="CS216" t="str">
            <v>-</v>
          </cell>
          <cell r="CT216" t="str">
            <v>-</v>
          </cell>
          <cell r="CU216" t="str">
            <v>-</v>
          </cell>
          <cell r="CV216" t="str">
            <v>-</v>
          </cell>
        </row>
        <row r="217">
          <cell r="A217" t="str">
            <v>גדרות</v>
          </cell>
          <cell r="B217" t="str">
            <v>32</v>
          </cell>
          <cell r="C217">
            <v>48079</v>
          </cell>
          <cell r="D217">
            <v>38302</v>
          </cell>
          <cell r="E217">
            <v>17134</v>
          </cell>
          <cell r="F217">
            <v>5346</v>
          </cell>
          <cell r="G217">
            <v>11930</v>
          </cell>
          <cell r="H217">
            <v>9505</v>
          </cell>
          <cell r="I217">
            <v>1628</v>
          </cell>
          <cell r="J217">
            <v>240</v>
          </cell>
          <cell r="K217">
            <v>3643</v>
          </cell>
          <cell r="L217" t="str">
            <v>-</v>
          </cell>
          <cell r="M217">
            <v>249</v>
          </cell>
          <cell r="N217">
            <v>38302</v>
          </cell>
          <cell r="O217">
            <v>26360</v>
          </cell>
          <cell r="P217">
            <v>14415</v>
          </cell>
          <cell r="Q217">
            <v>10726</v>
          </cell>
          <cell r="R217">
            <v>11756</v>
          </cell>
          <cell r="S217">
            <v>91.2</v>
          </cell>
          <cell r="T217">
            <v>10414</v>
          </cell>
          <cell r="U217">
            <v>12201</v>
          </cell>
          <cell r="V217">
            <v>85.353659536103592</v>
          </cell>
          <cell r="W217">
            <v>1410</v>
          </cell>
          <cell r="X217">
            <v>312</v>
          </cell>
          <cell r="Y217">
            <v>3689</v>
          </cell>
          <cell r="Z217" t="str">
            <v>-</v>
          </cell>
          <cell r="AA217" t="str">
            <v>-</v>
          </cell>
          <cell r="AB217">
            <v>11942</v>
          </cell>
          <cell r="AC217">
            <v>8190</v>
          </cell>
          <cell r="AD217">
            <v>1610</v>
          </cell>
          <cell r="AE217">
            <v>1262</v>
          </cell>
          <cell r="AF217" t="str">
            <v>-</v>
          </cell>
          <cell r="AG217" t="str">
            <v>-</v>
          </cell>
          <cell r="AH217" t="str">
            <v>-</v>
          </cell>
          <cell r="AI217" t="str">
            <v>-</v>
          </cell>
          <cell r="AJ217">
            <v>9777</v>
          </cell>
          <cell r="AK217" t="str">
            <v>-</v>
          </cell>
          <cell r="AL217">
            <v>6474</v>
          </cell>
          <cell r="AM217" t="str">
            <v>-</v>
          </cell>
          <cell r="AN217">
            <v>3303</v>
          </cell>
          <cell r="AO217">
            <v>46807</v>
          </cell>
          <cell r="AP217">
            <v>38285</v>
          </cell>
          <cell r="AQ217">
            <v>7390</v>
          </cell>
          <cell r="AR217">
            <v>4857</v>
          </cell>
          <cell r="AS217">
            <v>8857</v>
          </cell>
          <cell r="AT217">
            <v>16611</v>
          </cell>
          <cell r="AU217">
            <v>12093</v>
          </cell>
          <cell r="AV217">
            <v>2363</v>
          </cell>
          <cell r="AW217">
            <v>1397</v>
          </cell>
          <cell r="AX217">
            <v>3898</v>
          </cell>
          <cell r="AY217" t="str">
            <v>-</v>
          </cell>
          <cell r="AZ217">
            <v>4062</v>
          </cell>
          <cell r="BA217">
            <v>38285</v>
          </cell>
          <cell r="BB217">
            <v>12973</v>
          </cell>
          <cell r="BC217">
            <v>5064</v>
          </cell>
          <cell r="BD217">
            <v>591</v>
          </cell>
          <cell r="BE217">
            <v>10738</v>
          </cell>
          <cell r="BF217">
            <v>3341</v>
          </cell>
          <cell r="BG217">
            <v>187</v>
          </cell>
          <cell r="BH217">
            <v>544</v>
          </cell>
          <cell r="BI217">
            <v>10502</v>
          </cell>
          <cell r="BJ217">
            <v>8522</v>
          </cell>
          <cell r="BK217">
            <v>7350</v>
          </cell>
          <cell r="BL217" t="str">
            <v>-</v>
          </cell>
          <cell r="BM217">
            <v>1172</v>
          </cell>
          <cell r="BN217">
            <v>17</v>
          </cell>
          <cell r="BO217">
            <v>17</v>
          </cell>
          <cell r="BP217">
            <v>157</v>
          </cell>
          <cell r="BQ217">
            <v>12767</v>
          </cell>
          <cell r="BR217">
            <v>436.2</v>
          </cell>
          <cell r="BS217">
            <v>251.9</v>
          </cell>
          <cell r="BT217">
            <v>6</v>
          </cell>
          <cell r="BU217">
            <v>38.799999999999997</v>
          </cell>
          <cell r="BV217" t="str">
            <v>-</v>
          </cell>
          <cell r="BW217" t="str">
            <v>-</v>
          </cell>
          <cell r="BX217" t="str">
            <v>-</v>
          </cell>
          <cell r="BY217">
            <v>36.4</v>
          </cell>
          <cell r="BZ217" t="str">
            <v>-</v>
          </cell>
          <cell r="CA217">
            <v>6</v>
          </cell>
          <cell r="CB217">
            <v>96.7</v>
          </cell>
          <cell r="CC217" t="str">
            <v>-</v>
          </cell>
          <cell r="CD217" t="str">
            <v>-</v>
          </cell>
          <cell r="CE217" t="str">
            <v>-</v>
          </cell>
          <cell r="CF217" t="str">
            <v>-</v>
          </cell>
          <cell r="CG217">
            <v>0.4</v>
          </cell>
          <cell r="CH217">
            <v>15940</v>
          </cell>
          <cell r="CI217">
            <v>12066</v>
          </cell>
          <cell r="CJ217">
            <v>560</v>
          </cell>
          <cell r="CK217">
            <v>1849</v>
          </cell>
          <cell r="CL217" t="str">
            <v>-</v>
          </cell>
          <cell r="CM217" t="str">
            <v>-</v>
          </cell>
          <cell r="CN217" t="str">
            <v>-</v>
          </cell>
          <cell r="CO217">
            <v>1273</v>
          </cell>
          <cell r="CP217" t="str">
            <v>-</v>
          </cell>
          <cell r="CQ217">
            <v>146</v>
          </cell>
          <cell r="CR217">
            <v>34</v>
          </cell>
          <cell r="CS217" t="str">
            <v>-</v>
          </cell>
          <cell r="CT217" t="str">
            <v>-</v>
          </cell>
          <cell r="CU217" t="str">
            <v>-</v>
          </cell>
          <cell r="CV217" t="str">
            <v>-</v>
          </cell>
        </row>
        <row r="218">
          <cell r="A218" t="str">
            <v>גולן</v>
          </cell>
          <cell r="B218" t="str">
            <v>71</v>
          </cell>
          <cell r="C218">
            <v>243765</v>
          </cell>
          <cell r="D218">
            <v>157903</v>
          </cell>
          <cell r="E218">
            <v>79415</v>
          </cell>
          <cell r="F218">
            <v>8152</v>
          </cell>
          <cell r="G218">
            <v>57052</v>
          </cell>
          <cell r="H218">
            <v>47124</v>
          </cell>
          <cell r="I218">
            <v>8905</v>
          </cell>
          <cell r="J218">
            <v>588</v>
          </cell>
          <cell r="K218">
            <v>12525</v>
          </cell>
          <cell r="L218">
            <v>3445</v>
          </cell>
          <cell r="M218">
            <v>759</v>
          </cell>
          <cell r="N218">
            <v>157903</v>
          </cell>
          <cell r="O218">
            <v>70657</v>
          </cell>
          <cell r="P218">
            <v>44136</v>
          </cell>
          <cell r="Q218">
            <v>19748</v>
          </cell>
          <cell r="R218">
            <v>24065</v>
          </cell>
          <cell r="S218">
            <v>82.1</v>
          </cell>
          <cell r="T218">
            <v>18660</v>
          </cell>
          <cell r="U218">
            <v>22472</v>
          </cell>
          <cell r="V218">
            <v>83.036667853328581</v>
          </cell>
          <cell r="W218">
            <v>2870</v>
          </cell>
          <cell r="X218">
            <v>1088</v>
          </cell>
          <cell r="Y218">
            <v>24388</v>
          </cell>
          <cell r="Z218">
            <v>3490</v>
          </cell>
          <cell r="AA218">
            <v>459</v>
          </cell>
          <cell r="AB218">
            <v>87246</v>
          </cell>
          <cell r="AC218">
            <v>38536</v>
          </cell>
          <cell r="AD218">
            <v>7288</v>
          </cell>
          <cell r="AE218">
            <v>24354</v>
          </cell>
          <cell r="AF218" t="str">
            <v>-</v>
          </cell>
          <cell r="AG218">
            <v>7800</v>
          </cell>
          <cell r="AH218" t="str">
            <v>-</v>
          </cell>
          <cell r="AI218" t="str">
            <v>-</v>
          </cell>
          <cell r="AJ218">
            <v>85862</v>
          </cell>
          <cell r="AK218">
            <v>2777</v>
          </cell>
          <cell r="AL218">
            <v>52087</v>
          </cell>
          <cell r="AM218">
            <v>9000</v>
          </cell>
          <cell r="AN218">
            <v>21998</v>
          </cell>
          <cell r="AO218">
            <v>256238</v>
          </cell>
          <cell r="AP218">
            <v>158181</v>
          </cell>
          <cell r="AQ218">
            <v>9331</v>
          </cell>
          <cell r="AR218">
            <v>13409</v>
          </cell>
          <cell r="AS218">
            <v>30739</v>
          </cell>
          <cell r="AT218">
            <v>93422</v>
          </cell>
          <cell r="AU218">
            <v>66981</v>
          </cell>
          <cell r="AV218">
            <v>14241</v>
          </cell>
          <cell r="AW218">
            <v>7818</v>
          </cell>
          <cell r="AX218">
            <v>12003</v>
          </cell>
          <cell r="AY218">
            <v>3077</v>
          </cell>
          <cell r="AZ218">
            <v>8608</v>
          </cell>
          <cell r="BA218">
            <v>158181</v>
          </cell>
          <cell r="BB218">
            <v>41922</v>
          </cell>
          <cell r="BC218">
            <v>18679</v>
          </cell>
          <cell r="BD218">
            <v>4064</v>
          </cell>
          <cell r="BE218">
            <v>70811</v>
          </cell>
          <cell r="BF218">
            <v>7409</v>
          </cell>
          <cell r="BG218">
            <v>618</v>
          </cell>
          <cell r="BH218">
            <v>1780</v>
          </cell>
          <cell r="BI218">
            <v>35641</v>
          </cell>
          <cell r="BJ218">
            <v>98057</v>
          </cell>
          <cell r="BK218">
            <v>84492</v>
          </cell>
          <cell r="BL218" t="str">
            <v>-</v>
          </cell>
          <cell r="BM218">
            <v>13565</v>
          </cell>
          <cell r="BN218">
            <v>-278</v>
          </cell>
          <cell r="BO218">
            <v>-278</v>
          </cell>
          <cell r="BP218">
            <v>-4235</v>
          </cell>
          <cell r="BQ218">
            <v>52171</v>
          </cell>
          <cell r="BR218">
            <v>103075.6</v>
          </cell>
          <cell r="BS218">
            <v>596</v>
          </cell>
          <cell r="BT218">
            <v>26.1</v>
          </cell>
          <cell r="BU218">
            <v>128.9</v>
          </cell>
          <cell r="BV218">
            <v>0.3</v>
          </cell>
          <cell r="BW218">
            <v>112.3</v>
          </cell>
          <cell r="BX218">
            <v>41.4</v>
          </cell>
          <cell r="BY218">
            <v>12681.5</v>
          </cell>
          <cell r="BZ218" t="str">
            <v>-</v>
          </cell>
          <cell r="CA218">
            <v>88466.3</v>
          </cell>
          <cell r="CB218">
            <v>891.2</v>
          </cell>
          <cell r="CC218" t="str">
            <v>-</v>
          </cell>
          <cell r="CD218" t="str">
            <v>-</v>
          </cell>
          <cell r="CE218" t="str">
            <v>-</v>
          </cell>
          <cell r="CF218" t="str">
            <v>-</v>
          </cell>
          <cell r="CG218">
            <v>131.69999999999999</v>
          </cell>
          <cell r="CH218">
            <v>44995</v>
          </cell>
          <cell r="CI218">
            <v>20136</v>
          </cell>
          <cell r="CJ218">
            <v>2005</v>
          </cell>
          <cell r="CK218">
            <v>3369</v>
          </cell>
          <cell r="CL218">
            <v>262</v>
          </cell>
          <cell r="CM218">
            <v>4339</v>
          </cell>
          <cell r="CN218">
            <v>56</v>
          </cell>
          <cell r="CO218">
            <v>2200</v>
          </cell>
          <cell r="CP218" t="str">
            <v>-</v>
          </cell>
          <cell r="CQ218">
            <v>1283</v>
          </cell>
          <cell r="CR218">
            <v>313</v>
          </cell>
          <cell r="CS218" t="str">
            <v>-</v>
          </cell>
          <cell r="CT218" t="str">
            <v>-</v>
          </cell>
          <cell r="CU218" t="str">
            <v>-</v>
          </cell>
          <cell r="CV218" t="str">
            <v>-</v>
          </cell>
        </row>
        <row r="219">
          <cell r="A219" t="str">
            <v>גוש עציון</v>
          </cell>
          <cell r="B219" t="str">
            <v>76</v>
          </cell>
          <cell r="C219">
            <v>239522</v>
          </cell>
          <cell r="D219">
            <v>177885</v>
          </cell>
          <cell r="E219">
            <v>56150</v>
          </cell>
          <cell r="F219">
            <v>6800</v>
          </cell>
          <cell r="G219">
            <v>105533</v>
          </cell>
          <cell r="H219">
            <v>90780</v>
          </cell>
          <cell r="I219">
            <v>12857</v>
          </cell>
          <cell r="J219">
            <v>1784</v>
          </cell>
          <cell r="K219">
            <v>6556</v>
          </cell>
          <cell r="L219" t="str">
            <v>-</v>
          </cell>
          <cell r="M219">
            <v>2846</v>
          </cell>
          <cell r="N219">
            <v>177885</v>
          </cell>
          <cell r="O219">
            <v>51242</v>
          </cell>
          <cell r="P219">
            <v>29909</v>
          </cell>
          <cell r="Q219">
            <v>24405</v>
          </cell>
          <cell r="R219">
            <v>26371</v>
          </cell>
          <cell r="S219">
            <v>92.5</v>
          </cell>
          <cell r="T219">
            <v>23178</v>
          </cell>
          <cell r="U219">
            <v>26438</v>
          </cell>
          <cell r="V219">
            <v>87.669263938270674</v>
          </cell>
          <cell r="W219">
            <v>2561</v>
          </cell>
          <cell r="X219">
            <v>1227</v>
          </cell>
          <cell r="Y219">
            <v>5504</v>
          </cell>
          <cell r="Z219">
            <v>3974</v>
          </cell>
          <cell r="AA219">
            <v>319</v>
          </cell>
          <cell r="AB219">
            <v>126643</v>
          </cell>
          <cell r="AC219">
            <v>78752</v>
          </cell>
          <cell r="AD219">
            <v>12538</v>
          </cell>
          <cell r="AE219">
            <v>13755</v>
          </cell>
          <cell r="AF219" t="str">
            <v>-</v>
          </cell>
          <cell r="AG219">
            <v>9434</v>
          </cell>
          <cell r="AH219" t="str">
            <v>-</v>
          </cell>
          <cell r="AI219" t="str">
            <v>-</v>
          </cell>
          <cell r="AJ219">
            <v>61637</v>
          </cell>
          <cell r="AK219">
            <v>209</v>
          </cell>
          <cell r="AL219">
            <v>48416</v>
          </cell>
          <cell r="AM219">
            <v>5000</v>
          </cell>
          <cell r="AN219">
            <v>8012</v>
          </cell>
          <cell r="AO219">
            <v>248148</v>
          </cell>
          <cell r="AP219">
            <v>177931</v>
          </cell>
          <cell r="AQ219">
            <v>7565</v>
          </cell>
          <cell r="AR219">
            <v>14102</v>
          </cell>
          <cell r="AS219">
            <v>20007</v>
          </cell>
          <cell r="AT219">
            <v>129050</v>
          </cell>
          <cell r="AU219">
            <v>106614</v>
          </cell>
          <cell r="AV219">
            <v>17458</v>
          </cell>
          <cell r="AW219">
            <v>3157</v>
          </cell>
          <cell r="AX219">
            <v>5622</v>
          </cell>
          <cell r="AY219" t="str">
            <v>-</v>
          </cell>
          <cell r="AZ219">
            <v>9150</v>
          </cell>
          <cell r="BA219">
            <v>177931</v>
          </cell>
          <cell r="BB219">
            <v>40992</v>
          </cell>
          <cell r="BC219">
            <v>23383</v>
          </cell>
          <cell r="BD219">
            <v>2800</v>
          </cell>
          <cell r="BE219">
            <v>92256</v>
          </cell>
          <cell r="BF219">
            <v>4459</v>
          </cell>
          <cell r="BG219">
            <v>573</v>
          </cell>
          <cell r="BH219">
            <v>4028</v>
          </cell>
          <cell r="BI219">
            <v>35623</v>
          </cell>
          <cell r="BJ219">
            <v>70217</v>
          </cell>
          <cell r="BK219">
            <v>64987</v>
          </cell>
          <cell r="BL219" t="str">
            <v>-</v>
          </cell>
          <cell r="BM219">
            <v>5230</v>
          </cell>
          <cell r="BN219">
            <v>-46</v>
          </cell>
          <cell r="BO219">
            <v>-46</v>
          </cell>
          <cell r="BP219">
            <v>-1211</v>
          </cell>
          <cell r="BQ219">
            <v>33141</v>
          </cell>
          <cell r="BR219">
            <v>1025</v>
          </cell>
          <cell r="BS219">
            <v>685.2</v>
          </cell>
          <cell r="BT219">
            <v>25.5</v>
          </cell>
          <cell r="BU219">
            <v>25.7</v>
          </cell>
          <cell r="BV219">
            <v>0.2</v>
          </cell>
          <cell r="BW219">
            <v>6.8</v>
          </cell>
          <cell r="BX219" t="str">
            <v>-</v>
          </cell>
          <cell r="BY219">
            <v>163.9</v>
          </cell>
          <cell r="BZ219" t="str">
            <v>-</v>
          </cell>
          <cell r="CA219">
            <v>0.2</v>
          </cell>
          <cell r="CB219">
            <v>85.6</v>
          </cell>
          <cell r="CC219" t="str">
            <v>-</v>
          </cell>
          <cell r="CD219" t="str">
            <v>-</v>
          </cell>
          <cell r="CE219" t="str">
            <v>-</v>
          </cell>
          <cell r="CF219" t="str">
            <v>-</v>
          </cell>
          <cell r="CG219">
            <v>32</v>
          </cell>
          <cell r="CH219">
            <v>32078</v>
          </cell>
          <cell r="CI219">
            <v>25956</v>
          </cell>
          <cell r="CJ219">
            <v>2221</v>
          </cell>
          <cell r="CK219">
            <v>977</v>
          </cell>
          <cell r="CL219">
            <v>113</v>
          </cell>
          <cell r="CM219">
            <v>314</v>
          </cell>
          <cell r="CN219" t="str">
            <v>-</v>
          </cell>
          <cell r="CO219">
            <v>1625</v>
          </cell>
          <cell r="CP219" t="str">
            <v>-</v>
          </cell>
          <cell r="CQ219">
            <v>5</v>
          </cell>
          <cell r="CR219">
            <v>187</v>
          </cell>
          <cell r="CS219" t="str">
            <v>-</v>
          </cell>
          <cell r="CT219" t="str">
            <v>-</v>
          </cell>
          <cell r="CU219" t="str">
            <v>-</v>
          </cell>
          <cell r="CV219" t="str">
            <v>-</v>
          </cell>
        </row>
        <row r="220">
          <cell r="A220" t="str">
            <v>גזר</v>
          </cell>
          <cell r="B220" t="str">
            <v>30</v>
          </cell>
          <cell r="C220">
            <v>229640</v>
          </cell>
          <cell r="D220">
            <v>181809</v>
          </cell>
          <cell r="E220">
            <v>94406</v>
          </cell>
          <cell r="F220">
            <v>5524</v>
          </cell>
          <cell r="G220">
            <v>65056</v>
          </cell>
          <cell r="H220">
            <v>42761</v>
          </cell>
          <cell r="I220">
            <v>10798</v>
          </cell>
          <cell r="J220">
            <v>8002</v>
          </cell>
          <cell r="K220">
            <v>9459</v>
          </cell>
          <cell r="L220">
            <v>1717</v>
          </cell>
          <cell r="M220">
            <v>7364</v>
          </cell>
          <cell r="N220">
            <v>181809</v>
          </cell>
          <cell r="O220">
            <v>128862</v>
          </cell>
          <cell r="P220">
            <v>89147</v>
          </cell>
          <cell r="Q220">
            <v>32571</v>
          </cell>
          <cell r="R220">
            <v>39573</v>
          </cell>
          <cell r="S220">
            <v>82.3</v>
          </cell>
          <cell r="T220">
            <v>30735</v>
          </cell>
          <cell r="U220">
            <v>38417</v>
          </cell>
          <cell r="V220">
            <v>80.003644220006763</v>
          </cell>
          <cell r="W220">
            <v>4446</v>
          </cell>
          <cell r="X220">
            <v>1836</v>
          </cell>
          <cell r="Y220">
            <v>56576</v>
          </cell>
          <cell r="Z220">
            <v>5048</v>
          </cell>
          <cell r="AA220">
            <v>1125</v>
          </cell>
          <cell r="AB220">
            <v>52947</v>
          </cell>
          <cell r="AC220">
            <v>39015</v>
          </cell>
          <cell r="AD220">
            <v>9515</v>
          </cell>
          <cell r="AE220" t="str">
            <v>-</v>
          </cell>
          <cell r="AF220" t="str">
            <v>-</v>
          </cell>
          <cell r="AG220">
            <v>15</v>
          </cell>
          <cell r="AH220" t="str">
            <v>-</v>
          </cell>
          <cell r="AI220" t="str">
            <v>-</v>
          </cell>
          <cell r="AJ220">
            <v>47831</v>
          </cell>
          <cell r="AK220">
            <v>181</v>
          </cell>
          <cell r="AL220">
            <v>13802</v>
          </cell>
          <cell r="AM220" t="str">
            <v>-</v>
          </cell>
          <cell r="AN220">
            <v>33848</v>
          </cell>
          <cell r="AO220">
            <v>236174</v>
          </cell>
          <cell r="AP220">
            <v>181680</v>
          </cell>
          <cell r="AQ220">
            <v>6860</v>
          </cell>
          <cell r="AR220">
            <v>13580</v>
          </cell>
          <cell r="AS220">
            <v>36365</v>
          </cell>
          <cell r="AT220">
            <v>107665</v>
          </cell>
          <cell r="AU220">
            <v>69291</v>
          </cell>
          <cell r="AV220">
            <v>15866</v>
          </cell>
          <cell r="AW220">
            <v>18240</v>
          </cell>
          <cell r="AX220">
            <v>8196</v>
          </cell>
          <cell r="AY220">
            <v>1347</v>
          </cell>
          <cell r="AZ220">
            <v>15874</v>
          </cell>
          <cell r="BA220">
            <v>181680</v>
          </cell>
          <cell r="BB220">
            <v>51826</v>
          </cell>
          <cell r="BC220">
            <v>22853</v>
          </cell>
          <cell r="BD220">
            <v>4205</v>
          </cell>
          <cell r="BE220">
            <v>72381</v>
          </cell>
          <cell r="BF220">
            <v>3561</v>
          </cell>
          <cell r="BG220">
            <v>1275</v>
          </cell>
          <cell r="BH220">
            <v>7367</v>
          </cell>
          <cell r="BI220">
            <v>45270</v>
          </cell>
          <cell r="BJ220">
            <v>54494</v>
          </cell>
          <cell r="BK220">
            <v>41059</v>
          </cell>
          <cell r="BL220" t="str">
            <v>-</v>
          </cell>
          <cell r="BM220">
            <v>13435</v>
          </cell>
          <cell r="BN220">
            <v>129</v>
          </cell>
          <cell r="BO220">
            <v>129</v>
          </cell>
          <cell r="BP220">
            <v>11180</v>
          </cell>
          <cell r="BQ220">
            <v>14414</v>
          </cell>
          <cell r="BR220">
            <v>60116</v>
          </cell>
          <cell r="BS220">
            <v>1043.9000000000001</v>
          </cell>
          <cell r="BT220">
            <v>50.6</v>
          </cell>
          <cell r="BU220">
            <v>360.8</v>
          </cell>
          <cell r="BV220" t="str">
            <v>-</v>
          </cell>
          <cell r="BW220">
            <v>1.4</v>
          </cell>
          <cell r="BX220" t="str">
            <v>-</v>
          </cell>
          <cell r="BY220">
            <v>2362.1999999999998</v>
          </cell>
          <cell r="BZ220" t="str">
            <v>-</v>
          </cell>
          <cell r="CA220">
            <v>55464.7</v>
          </cell>
          <cell r="CB220" t="str">
            <v>-</v>
          </cell>
          <cell r="CC220" t="str">
            <v>-</v>
          </cell>
          <cell r="CD220" t="str">
            <v>-</v>
          </cell>
          <cell r="CE220" t="str">
            <v>-</v>
          </cell>
          <cell r="CF220" t="str">
            <v>-</v>
          </cell>
          <cell r="CG220">
            <v>832.5</v>
          </cell>
          <cell r="CH220">
            <v>96371</v>
          </cell>
          <cell r="CI220">
            <v>37767</v>
          </cell>
          <cell r="CJ220">
            <v>4892</v>
          </cell>
          <cell r="CK220">
            <v>19292</v>
          </cell>
          <cell r="CL220" t="str">
            <v>-</v>
          </cell>
          <cell r="CM220">
            <v>58</v>
          </cell>
          <cell r="CN220" t="str">
            <v>-</v>
          </cell>
          <cell r="CO220">
            <v>13018</v>
          </cell>
          <cell r="CP220" t="str">
            <v>-</v>
          </cell>
          <cell r="CQ220">
            <v>2135</v>
          </cell>
          <cell r="CR220" t="str">
            <v>-</v>
          </cell>
          <cell r="CS220" t="str">
            <v>-</v>
          </cell>
          <cell r="CT220" t="str">
            <v>-</v>
          </cell>
          <cell r="CU220" t="str">
            <v>-</v>
          </cell>
          <cell r="CV220" t="str">
            <v>-</v>
          </cell>
        </row>
        <row r="221">
          <cell r="A221" t="str">
            <v>גן רווה</v>
          </cell>
          <cell r="B221" t="str">
            <v>27</v>
          </cell>
          <cell r="C221">
            <v>61224</v>
          </cell>
          <cell r="D221">
            <v>48329</v>
          </cell>
          <cell r="E221">
            <v>24211</v>
          </cell>
          <cell r="F221">
            <v>1694</v>
          </cell>
          <cell r="G221">
            <v>17571</v>
          </cell>
          <cell r="H221">
            <v>13205</v>
          </cell>
          <cell r="I221">
            <v>939</v>
          </cell>
          <cell r="J221">
            <v>3113</v>
          </cell>
          <cell r="K221">
            <v>2626</v>
          </cell>
          <cell r="L221">
            <v>958</v>
          </cell>
          <cell r="M221">
            <v>2227</v>
          </cell>
          <cell r="N221">
            <v>48329</v>
          </cell>
          <cell r="O221">
            <v>37671</v>
          </cell>
          <cell r="P221">
            <v>23407</v>
          </cell>
          <cell r="Q221">
            <v>8764</v>
          </cell>
          <cell r="R221">
            <v>9884</v>
          </cell>
          <cell r="S221">
            <v>88.7</v>
          </cell>
          <cell r="T221">
            <v>8124</v>
          </cell>
          <cell r="U221">
            <v>9797</v>
          </cell>
          <cell r="V221">
            <v>82.923343880779825</v>
          </cell>
          <cell r="W221">
            <v>1062</v>
          </cell>
          <cell r="X221">
            <v>640</v>
          </cell>
          <cell r="Y221">
            <v>14643</v>
          </cell>
          <cell r="Z221">
            <v>3764</v>
          </cell>
          <cell r="AA221">
            <v>107</v>
          </cell>
          <cell r="AB221">
            <v>10658</v>
          </cell>
          <cell r="AC221">
            <v>9245</v>
          </cell>
          <cell r="AD221">
            <v>864</v>
          </cell>
          <cell r="AE221" t="str">
            <v>-</v>
          </cell>
          <cell r="AF221" t="str">
            <v>-</v>
          </cell>
          <cell r="AG221" t="str">
            <v>-</v>
          </cell>
          <cell r="AH221" t="str">
            <v>-</v>
          </cell>
          <cell r="AI221" t="str">
            <v>-</v>
          </cell>
          <cell r="AJ221">
            <v>12895</v>
          </cell>
          <cell r="AK221" t="str">
            <v>-</v>
          </cell>
          <cell r="AL221">
            <v>462</v>
          </cell>
          <cell r="AM221" t="str">
            <v>-</v>
          </cell>
          <cell r="AN221">
            <v>12433</v>
          </cell>
          <cell r="AO221">
            <v>56018</v>
          </cell>
          <cell r="AP221">
            <v>48269</v>
          </cell>
          <cell r="AQ221">
            <v>7914</v>
          </cell>
          <cell r="AR221">
            <v>4862</v>
          </cell>
          <cell r="AS221">
            <v>9560</v>
          </cell>
          <cell r="AT221">
            <v>24540</v>
          </cell>
          <cell r="AU221">
            <v>17620</v>
          </cell>
          <cell r="AV221">
            <v>1244</v>
          </cell>
          <cell r="AW221">
            <v>5329</v>
          </cell>
          <cell r="AX221">
            <v>3352</v>
          </cell>
          <cell r="AY221">
            <v>968</v>
          </cell>
          <cell r="AZ221">
            <v>5955</v>
          </cell>
          <cell r="BA221">
            <v>48269</v>
          </cell>
          <cell r="BB221">
            <v>17365</v>
          </cell>
          <cell r="BC221">
            <v>8164</v>
          </cell>
          <cell r="BD221">
            <v>242</v>
          </cell>
          <cell r="BE221">
            <v>16311</v>
          </cell>
          <cell r="BF221">
            <v>233</v>
          </cell>
          <cell r="BG221">
            <v>322</v>
          </cell>
          <cell r="BH221">
            <v>4116</v>
          </cell>
          <cell r="BI221">
            <v>9922</v>
          </cell>
          <cell r="BJ221">
            <v>7749</v>
          </cell>
          <cell r="BK221">
            <v>7455</v>
          </cell>
          <cell r="BL221" t="str">
            <v>-</v>
          </cell>
          <cell r="BM221">
            <v>294</v>
          </cell>
          <cell r="BN221">
            <v>60</v>
          </cell>
          <cell r="BO221">
            <v>60</v>
          </cell>
          <cell r="BP221">
            <v>1277</v>
          </cell>
          <cell r="BQ221">
            <v>575</v>
          </cell>
          <cell r="BR221">
            <v>19114.599999999999</v>
          </cell>
          <cell r="BS221">
            <v>282.2</v>
          </cell>
          <cell r="BT221">
            <v>43.1</v>
          </cell>
          <cell r="BU221">
            <v>117.6</v>
          </cell>
          <cell r="BV221" t="str">
            <v>-</v>
          </cell>
          <cell r="BW221" t="str">
            <v>-</v>
          </cell>
          <cell r="BX221" t="str">
            <v>-</v>
          </cell>
          <cell r="BY221">
            <v>4000.2</v>
          </cell>
          <cell r="BZ221" t="str">
            <v>-</v>
          </cell>
          <cell r="CA221">
            <v>14241.2</v>
          </cell>
          <cell r="CB221">
            <v>302.8</v>
          </cell>
          <cell r="CC221" t="str">
            <v>-</v>
          </cell>
          <cell r="CD221" t="str">
            <v>-</v>
          </cell>
          <cell r="CE221" t="str">
            <v>-</v>
          </cell>
          <cell r="CF221" t="str">
            <v>-</v>
          </cell>
          <cell r="CG221">
            <v>127.5</v>
          </cell>
          <cell r="CH221">
            <v>29386</v>
          </cell>
          <cell r="CI221">
            <v>10262</v>
          </cell>
          <cell r="CJ221">
            <v>4169</v>
          </cell>
          <cell r="CK221">
            <v>4969</v>
          </cell>
          <cell r="CL221" t="str">
            <v>-</v>
          </cell>
          <cell r="CM221" t="str">
            <v>-</v>
          </cell>
          <cell r="CN221" t="str">
            <v>-</v>
          </cell>
          <cell r="CO221">
            <v>5386</v>
          </cell>
          <cell r="CP221" t="str">
            <v>-</v>
          </cell>
          <cell r="CQ221">
            <v>328</v>
          </cell>
          <cell r="CR221">
            <v>183</v>
          </cell>
          <cell r="CS221" t="str">
            <v>-</v>
          </cell>
          <cell r="CT221" t="str">
            <v>-</v>
          </cell>
          <cell r="CU221" t="str">
            <v>-</v>
          </cell>
          <cell r="CV221" t="str">
            <v>-</v>
          </cell>
        </row>
        <row r="222">
          <cell r="A222" t="str">
            <v>דרום השרון</v>
          </cell>
          <cell r="B222" t="str">
            <v>20</v>
          </cell>
          <cell r="C222">
            <v>323134</v>
          </cell>
          <cell r="D222">
            <v>264494</v>
          </cell>
          <cell r="E222">
            <v>107185</v>
          </cell>
          <cell r="F222">
            <v>15789</v>
          </cell>
          <cell r="G222">
            <v>114302</v>
          </cell>
          <cell r="H222">
            <v>93416</v>
          </cell>
          <cell r="I222">
            <v>13029</v>
          </cell>
          <cell r="J222">
            <v>6071</v>
          </cell>
          <cell r="K222">
            <v>19077</v>
          </cell>
          <cell r="L222">
            <v>1855</v>
          </cell>
          <cell r="M222">
            <v>8141</v>
          </cell>
          <cell r="N222">
            <v>264494</v>
          </cell>
          <cell r="O222">
            <v>166764</v>
          </cell>
          <cell r="P222">
            <v>99272</v>
          </cell>
          <cell r="Q222">
            <v>49595</v>
          </cell>
          <cell r="R222">
            <v>55338</v>
          </cell>
          <cell r="S222">
            <v>89.6</v>
          </cell>
          <cell r="T222">
            <v>47139</v>
          </cell>
          <cell r="U222">
            <v>52267</v>
          </cell>
          <cell r="V222">
            <v>90.18883808138979</v>
          </cell>
          <cell r="W222">
            <v>5577</v>
          </cell>
          <cell r="X222">
            <v>2456</v>
          </cell>
          <cell r="Y222">
            <v>49677</v>
          </cell>
          <cell r="Z222">
            <v>11751</v>
          </cell>
          <cell r="AA222">
            <v>916</v>
          </cell>
          <cell r="AB222">
            <v>97730</v>
          </cell>
          <cell r="AC222">
            <v>81445</v>
          </cell>
          <cell r="AD222">
            <v>12113</v>
          </cell>
          <cell r="AE222" t="str">
            <v>-</v>
          </cell>
          <cell r="AF222">
            <v>157</v>
          </cell>
          <cell r="AG222" t="str">
            <v>-</v>
          </cell>
          <cell r="AH222" t="str">
            <v>-</v>
          </cell>
          <cell r="AI222" t="str">
            <v>-</v>
          </cell>
          <cell r="AJ222">
            <v>58640</v>
          </cell>
          <cell r="AK222">
            <v>96</v>
          </cell>
          <cell r="AL222">
            <v>28552</v>
          </cell>
          <cell r="AM222">
            <v>6000</v>
          </cell>
          <cell r="AN222">
            <v>23992</v>
          </cell>
          <cell r="AO222">
            <v>356358</v>
          </cell>
          <cell r="AP222">
            <v>264389</v>
          </cell>
          <cell r="AQ222">
            <v>8085</v>
          </cell>
          <cell r="AR222">
            <v>23352</v>
          </cell>
          <cell r="AS222">
            <v>54679</v>
          </cell>
          <cell r="AT222">
            <v>154373</v>
          </cell>
          <cell r="AU222">
            <v>118453</v>
          </cell>
          <cell r="AV222">
            <v>18523</v>
          </cell>
          <cell r="AW222">
            <v>15750</v>
          </cell>
          <cell r="AX222">
            <v>17221</v>
          </cell>
          <cell r="AY222">
            <v>1734</v>
          </cell>
          <cell r="AZ222">
            <v>14764</v>
          </cell>
          <cell r="BA222">
            <v>264389</v>
          </cell>
          <cell r="BB222">
            <v>80585</v>
          </cell>
          <cell r="BC222">
            <v>49835</v>
          </cell>
          <cell r="BD222">
            <v>3283</v>
          </cell>
          <cell r="BE222">
            <v>114516</v>
          </cell>
          <cell r="BF222">
            <v>8081</v>
          </cell>
          <cell r="BG222">
            <v>995</v>
          </cell>
          <cell r="BH222">
            <v>621</v>
          </cell>
          <cell r="BI222">
            <v>59591</v>
          </cell>
          <cell r="BJ222">
            <v>91969</v>
          </cell>
          <cell r="BK222">
            <v>80404</v>
          </cell>
          <cell r="BL222" t="str">
            <v>-</v>
          </cell>
          <cell r="BM222">
            <v>11565</v>
          </cell>
          <cell r="BN222">
            <v>105</v>
          </cell>
          <cell r="BO222">
            <v>105</v>
          </cell>
          <cell r="BP222">
            <v>1517</v>
          </cell>
          <cell r="BQ222">
            <v>42545</v>
          </cell>
          <cell r="BR222">
            <v>14844.2</v>
          </cell>
          <cell r="BS222">
            <v>1518.6</v>
          </cell>
          <cell r="BT222">
            <v>263</v>
          </cell>
          <cell r="BU222">
            <v>322.89999999999998</v>
          </cell>
          <cell r="BV222">
            <v>0.7</v>
          </cell>
          <cell r="BW222">
            <v>3.3</v>
          </cell>
          <cell r="BX222">
            <v>9.3000000000000007</v>
          </cell>
          <cell r="BY222">
            <v>1536.5</v>
          </cell>
          <cell r="BZ222" t="str">
            <v>-</v>
          </cell>
          <cell r="CA222">
            <v>11031</v>
          </cell>
          <cell r="CB222" t="str">
            <v>-</v>
          </cell>
          <cell r="CC222" t="str">
            <v>-</v>
          </cell>
          <cell r="CD222" t="str">
            <v>-</v>
          </cell>
          <cell r="CE222" t="str">
            <v>-</v>
          </cell>
          <cell r="CF222">
            <v>0.8</v>
          </cell>
          <cell r="CG222">
            <v>158</v>
          </cell>
          <cell r="CH222">
            <v>107865</v>
          </cell>
          <cell r="CI222">
            <v>51796</v>
          </cell>
          <cell r="CJ222">
            <v>23904</v>
          </cell>
          <cell r="CK222">
            <v>14754</v>
          </cell>
          <cell r="CL222">
            <v>591</v>
          </cell>
          <cell r="CM222">
            <v>168</v>
          </cell>
          <cell r="CN222">
            <v>371</v>
          </cell>
          <cell r="CO222">
            <v>10661</v>
          </cell>
          <cell r="CP222" t="str">
            <v>-</v>
          </cell>
          <cell r="CQ222">
            <v>544</v>
          </cell>
          <cell r="CR222" t="str">
            <v>-</v>
          </cell>
          <cell r="CS222" t="str">
            <v>-</v>
          </cell>
          <cell r="CT222" t="str">
            <v>-</v>
          </cell>
          <cell r="CU222" t="str">
            <v>-</v>
          </cell>
          <cell r="CV222">
            <v>2</v>
          </cell>
        </row>
        <row r="223">
          <cell r="A223" t="str">
            <v>הגלבוע</v>
          </cell>
          <cell r="B223" t="str">
            <v>08</v>
          </cell>
          <cell r="C223">
            <v>257457</v>
          </cell>
          <cell r="D223">
            <v>187873</v>
          </cell>
          <cell r="E223">
            <v>91358</v>
          </cell>
          <cell r="F223">
            <v>11378</v>
          </cell>
          <cell r="G223">
            <v>75057</v>
          </cell>
          <cell r="H223">
            <v>58600</v>
          </cell>
          <cell r="I223">
            <v>14199</v>
          </cell>
          <cell r="J223">
            <v>791</v>
          </cell>
          <cell r="K223">
            <v>8116</v>
          </cell>
          <cell r="L223" t="str">
            <v>-</v>
          </cell>
          <cell r="M223">
            <v>1964</v>
          </cell>
          <cell r="N223">
            <v>187873</v>
          </cell>
          <cell r="O223">
            <v>87298</v>
          </cell>
          <cell r="P223">
            <v>52442</v>
          </cell>
          <cell r="Q223">
            <v>31774</v>
          </cell>
          <cell r="R223">
            <v>45572</v>
          </cell>
          <cell r="S223">
            <v>69.7</v>
          </cell>
          <cell r="T223">
            <v>29288</v>
          </cell>
          <cell r="U223">
            <v>36945</v>
          </cell>
          <cell r="V223">
            <v>79.274597374475576</v>
          </cell>
          <cell r="W223">
            <v>9439</v>
          </cell>
          <cell r="X223">
            <v>2487</v>
          </cell>
          <cell r="Y223">
            <v>20668</v>
          </cell>
          <cell r="Z223">
            <v>3402</v>
          </cell>
          <cell r="AA223">
            <v>340</v>
          </cell>
          <cell r="AB223">
            <v>100575</v>
          </cell>
          <cell r="AC223">
            <v>51783</v>
          </cell>
          <cell r="AD223">
            <v>13333</v>
          </cell>
          <cell r="AE223">
            <v>28874</v>
          </cell>
          <cell r="AF223" t="str">
            <v>-</v>
          </cell>
          <cell r="AG223" t="str">
            <v>-</v>
          </cell>
          <cell r="AH223" t="str">
            <v>-</v>
          </cell>
          <cell r="AI223" t="str">
            <v>-</v>
          </cell>
          <cell r="AJ223">
            <v>69584</v>
          </cell>
          <cell r="AK223">
            <v>4657</v>
          </cell>
          <cell r="AL223">
            <v>48739</v>
          </cell>
          <cell r="AM223">
            <v>12760</v>
          </cell>
          <cell r="AN223">
            <v>3428</v>
          </cell>
          <cell r="AO223">
            <v>259519</v>
          </cell>
          <cell r="AP223">
            <v>195168</v>
          </cell>
          <cell r="AQ223">
            <v>6523</v>
          </cell>
          <cell r="AR223">
            <v>24103</v>
          </cell>
          <cell r="AS223">
            <v>32082</v>
          </cell>
          <cell r="AT223">
            <v>113530</v>
          </cell>
          <cell r="AU223">
            <v>81293</v>
          </cell>
          <cell r="AV223">
            <v>17592</v>
          </cell>
          <cell r="AW223">
            <v>13124</v>
          </cell>
          <cell r="AX223">
            <v>9232</v>
          </cell>
          <cell r="AY223" t="str">
            <v>-</v>
          </cell>
          <cell r="AZ223">
            <v>16221</v>
          </cell>
          <cell r="BA223">
            <v>195168</v>
          </cell>
          <cell r="BB223">
            <v>60281</v>
          </cell>
          <cell r="BC223">
            <v>31405</v>
          </cell>
          <cell r="BD223">
            <v>3290</v>
          </cell>
          <cell r="BE223">
            <v>63379</v>
          </cell>
          <cell r="BF223">
            <v>19468</v>
          </cell>
          <cell r="BG223">
            <v>1519</v>
          </cell>
          <cell r="BH223">
            <v>747</v>
          </cell>
          <cell r="BI223">
            <v>49774</v>
          </cell>
          <cell r="BJ223">
            <v>64351</v>
          </cell>
          <cell r="BK223">
            <v>49531</v>
          </cell>
          <cell r="BL223">
            <v>11250</v>
          </cell>
          <cell r="BM223">
            <v>3570</v>
          </cell>
          <cell r="BN223">
            <v>-7295</v>
          </cell>
          <cell r="BO223">
            <v>-7295</v>
          </cell>
          <cell r="BP223">
            <v>-17174</v>
          </cell>
          <cell r="BQ223">
            <v>135187</v>
          </cell>
          <cell r="BR223">
            <v>36831</v>
          </cell>
          <cell r="BS223">
            <v>1130.8</v>
          </cell>
          <cell r="BT223">
            <v>51.9</v>
          </cell>
          <cell r="BU223">
            <v>321.89999999999998</v>
          </cell>
          <cell r="BV223" t="str">
            <v>-</v>
          </cell>
          <cell r="BW223" t="str">
            <v>-</v>
          </cell>
          <cell r="BX223" t="str">
            <v>-</v>
          </cell>
          <cell r="BY223">
            <v>803.1</v>
          </cell>
          <cell r="BZ223" t="str">
            <v>-</v>
          </cell>
          <cell r="CA223">
            <v>28027.5</v>
          </cell>
          <cell r="CB223">
            <v>1299.2</v>
          </cell>
          <cell r="CC223" t="str">
            <v>-</v>
          </cell>
          <cell r="CD223" t="str">
            <v>-</v>
          </cell>
          <cell r="CE223" t="str">
            <v>-</v>
          </cell>
          <cell r="CF223" t="str">
            <v>-</v>
          </cell>
          <cell r="CG223">
            <v>5196.6000000000004</v>
          </cell>
          <cell r="CH223">
            <v>68681</v>
          </cell>
          <cell r="CI223">
            <v>41303</v>
          </cell>
          <cell r="CJ223">
            <v>3543</v>
          </cell>
          <cell r="CK223">
            <v>10186</v>
          </cell>
          <cell r="CL223" t="str">
            <v>-</v>
          </cell>
          <cell r="CM223" t="str">
            <v>-</v>
          </cell>
          <cell r="CN223" t="str">
            <v>-</v>
          </cell>
          <cell r="CO223">
            <v>8773</v>
          </cell>
          <cell r="CP223" t="str">
            <v>-</v>
          </cell>
          <cell r="CQ223">
            <v>1646</v>
          </cell>
          <cell r="CR223">
            <v>507</v>
          </cell>
          <cell r="CS223" t="str">
            <v>-</v>
          </cell>
          <cell r="CT223" t="str">
            <v>-</v>
          </cell>
          <cell r="CU223" t="str">
            <v>-</v>
          </cell>
          <cell r="CV223" t="str">
            <v>-</v>
          </cell>
        </row>
        <row r="224">
          <cell r="A224" t="str">
            <v>הגליל העליון</v>
          </cell>
          <cell r="B224" t="str">
            <v>01</v>
          </cell>
          <cell r="C224">
            <v>237807</v>
          </cell>
          <cell r="D224">
            <v>196735</v>
          </cell>
          <cell r="E224">
            <v>92058</v>
          </cell>
          <cell r="F224">
            <v>13403</v>
          </cell>
          <cell r="G224">
            <v>87787</v>
          </cell>
          <cell r="H224">
            <v>64147</v>
          </cell>
          <cell r="I224">
            <v>14066</v>
          </cell>
          <cell r="J224">
            <v>8479</v>
          </cell>
          <cell r="K224">
            <v>3117</v>
          </cell>
          <cell r="L224" t="str">
            <v>-</v>
          </cell>
          <cell r="M224">
            <v>370</v>
          </cell>
          <cell r="N224">
            <v>196735</v>
          </cell>
          <cell r="O224">
            <v>97853</v>
          </cell>
          <cell r="P224">
            <v>60122</v>
          </cell>
          <cell r="Q224">
            <v>22356</v>
          </cell>
          <cell r="R224">
            <v>23592</v>
          </cell>
          <cell r="S224">
            <v>94.8</v>
          </cell>
          <cell r="T224">
            <v>21620</v>
          </cell>
          <cell r="U224">
            <v>26446</v>
          </cell>
          <cell r="V224">
            <v>81.751493609619601</v>
          </cell>
          <cell r="W224">
            <v>3783</v>
          </cell>
          <cell r="X224">
            <v>736</v>
          </cell>
          <cell r="Y224">
            <v>37766</v>
          </cell>
          <cell r="Z224">
            <v>7080</v>
          </cell>
          <cell r="AA224">
            <v>1020</v>
          </cell>
          <cell r="AB224">
            <v>98882</v>
          </cell>
          <cell r="AC224">
            <v>57067</v>
          </cell>
          <cell r="AD224">
            <v>13047</v>
          </cell>
          <cell r="AE224">
            <v>23152</v>
          </cell>
          <cell r="AF224" t="str">
            <v>-</v>
          </cell>
          <cell r="AG224">
            <v>1439</v>
          </cell>
          <cell r="AH224" t="str">
            <v>-</v>
          </cell>
          <cell r="AI224" t="str">
            <v>-</v>
          </cell>
          <cell r="AJ224">
            <v>41072</v>
          </cell>
          <cell r="AK224">
            <v>3799</v>
          </cell>
          <cell r="AL224">
            <v>14058</v>
          </cell>
          <cell r="AM224">
            <v>7152</v>
          </cell>
          <cell r="AN224">
            <v>16063</v>
          </cell>
          <cell r="AO224">
            <v>227932</v>
          </cell>
          <cell r="AP224">
            <v>196718</v>
          </cell>
          <cell r="AQ224">
            <v>11074</v>
          </cell>
          <cell r="AR224">
            <v>19642</v>
          </cell>
          <cell r="AS224">
            <v>39777</v>
          </cell>
          <cell r="AT224">
            <v>115856</v>
          </cell>
          <cell r="AU224">
            <v>74483</v>
          </cell>
          <cell r="AV224">
            <v>23805</v>
          </cell>
          <cell r="AW224">
            <v>15237</v>
          </cell>
          <cell r="AX224">
            <v>7664</v>
          </cell>
          <cell r="AY224" t="str">
            <v>-</v>
          </cell>
          <cell r="AZ224">
            <v>13779</v>
          </cell>
          <cell r="BA224">
            <v>196718</v>
          </cell>
          <cell r="BB224">
            <v>50723</v>
          </cell>
          <cell r="BC224">
            <v>23268</v>
          </cell>
          <cell r="BD224">
            <v>3357</v>
          </cell>
          <cell r="BE224">
            <v>85147</v>
          </cell>
          <cell r="BF224">
            <v>7364</v>
          </cell>
          <cell r="BG224">
            <v>860</v>
          </cell>
          <cell r="BH224">
            <v>643</v>
          </cell>
          <cell r="BI224">
            <v>51981</v>
          </cell>
          <cell r="BJ224">
            <v>31214</v>
          </cell>
          <cell r="BK224">
            <v>18307</v>
          </cell>
          <cell r="BL224" t="str">
            <v>-</v>
          </cell>
          <cell r="BM224">
            <v>12907</v>
          </cell>
          <cell r="BN224">
            <v>17</v>
          </cell>
          <cell r="BO224">
            <v>17</v>
          </cell>
          <cell r="BP224">
            <v>216</v>
          </cell>
          <cell r="BQ224">
            <v>58391</v>
          </cell>
          <cell r="BR224" t="str">
            <v>-</v>
          </cell>
          <cell r="BS224" t="str">
            <v>-</v>
          </cell>
          <cell r="BT224" t="str">
            <v>-</v>
          </cell>
          <cell r="BU224" t="str">
            <v>-</v>
          </cell>
          <cell r="BV224" t="str">
            <v>-</v>
          </cell>
          <cell r="BW224" t="str">
            <v>-</v>
          </cell>
          <cell r="BX224" t="str">
            <v>-</v>
          </cell>
          <cell r="BY224" t="str">
            <v>-</v>
          </cell>
          <cell r="BZ224" t="str">
            <v>-</v>
          </cell>
          <cell r="CA224" t="str">
            <v>-</v>
          </cell>
          <cell r="CB224" t="str">
            <v>-</v>
          </cell>
          <cell r="CC224" t="str">
            <v>-</v>
          </cell>
          <cell r="CD224" t="str">
            <v>-</v>
          </cell>
          <cell r="CE224" t="str">
            <v>-</v>
          </cell>
          <cell r="CF224" t="str">
            <v>-</v>
          </cell>
          <cell r="CG224" t="str">
            <v>-</v>
          </cell>
          <cell r="CH224" t="str">
            <v>-</v>
          </cell>
          <cell r="CI224" t="str">
            <v>-</v>
          </cell>
          <cell r="CJ224" t="str">
            <v>-</v>
          </cell>
          <cell r="CK224" t="str">
            <v>-</v>
          </cell>
          <cell r="CL224" t="str">
            <v>-</v>
          </cell>
          <cell r="CM224" t="str">
            <v>-</v>
          </cell>
          <cell r="CN224" t="str">
            <v>-</v>
          </cell>
          <cell r="CO224" t="str">
            <v>-</v>
          </cell>
          <cell r="CP224" t="str">
            <v>-</v>
          </cell>
          <cell r="CQ224" t="str">
            <v>-</v>
          </cell>
          <cell r="CR224" t="str">
            <v>-</v>
          </cell>
          <cell r="CS224" t="str">
            <v>-</v>
          </cell>
          <cell r="CT224" t="str">
            <v>-</v>
          </cell>
          <cell r="CU224" t="str">
            <v>-</v>
          </cell>
          <cell r="CV224" t="str">
            <v>-</v>
          </cell>
        </row>
        <row r="225">
          <cell r="A225" t="str">
            <v>הגליל התחתון</v>
          </cell>
          <cell r="B225" t="str">
            <v>03</v>
          </cell>
          <cell r="C225">
            <v>145948</v>
          </cell>
          <cell r="D225">
            <v>109912</v>
          </cell>
          <cell r="E225">
            <v>50937</v>
          </cell>
          <cell r="F225">
            <v>6454</v>
          </cell>
          <cell r="G225">
            <v>45721</v>
          </cell>
          <cell r="H225">
            <v>38068</v>
          </cell>
          <cell r="I225">
            <v>4626</v>
          </cell>
          <cell r="J225">
            <v>2808</v>
          </cell>
          <cell r="K225">
            <v>6424</v>
          </cell>
          <cell r="L225" t="str">
            <v>-</v>
          </cell>
          <cell r="M225">
            <v>376</v>
          </cell>
          <cell r="N225">
            <v>109912</v>
          </cell>
          <cell r="O225">
            <v>65681</v>
          </cell>
          <cell r="P225">
            <v>36422</v>
          </cell>
          <cell r="Q225">
            <v>15725</v>
          </cell>
          <cell r="R225">
            <v>16477</v>
          </cell>
          <cell r="S225">
            <v>95.4</v>
          </cell>
          <cell r="T225">
            <v>14831</v>
          </cell>
          <cell r="U225">
            <v>17411</v>
          </cell>
          <cell r="V225">
            <v>85.181781632301423</v>
          </cell>
          <cell r="W225">
            <v>2489</v>
          </cell>
          <cell r="X225">
            <v>894</v>
          </cell>
          <cell r="Y225">
            <v>20697</v>
          </cell>
          <cell r="Z225">
            <v>8829</v>
          </cell>
          <cell r="AA225">
            <v>96</v>
          </cell>
          <cell r="AB225">
            <v>44231</v>
          </cell>
          <cell r="AC225">
            <v>26937</v>
          </cell>
          <cell r="AD225">
            <v>4529</v>
          </cell>
          <cell r="AE225">
            <v>6660</v>
          </cell>
          <cell r="AF225">
            <v>53</v>
          </cell>
          <cell r="AG225">
            <v>1477</v>
          </cell>
          <cell r="AH225" t="str">
            <v>-</v>
          </cell>
          <cell r="AI225" t="str">
            <v>-</v>
          </cell>
          <cell r="AJ225">
            <v>36036</v>
          </cell>
          <cell r="AK225">
            <v>1248</v>
          </cell>
          <cell r="AL225">
            <v>10401</v>
          </cell>
          <cell r="AM225">
            <v>6000</v>
          </cell>
          <cell r="AN225">
            <v>18387</v>
          </cell>
          <cell r="AO225">
            <v>143853</v>
          </cell>
          <cell r="AP225">
            <v>110326</v>
          </cell>
          <cell r="AQ225">
            <v>9120</v>
          </cell>
          <cell r="AR225">
            <v>16588</v>
          </cell>
          <cell r="AS225">
            <v>15622</v>
          </cell>
          <cell r="AT225">
            <v>60550</v>
          </cell>
          <cell r="AU225">
            <v>48175</v>
          </cell>
          <cell r="AV225">
            <v>6578</v>
          </cell>
          <cell r="AW225">
            <v>4708</v>
          </cell>
          <cell r="AX225">
            <v>7485</v>
          </cell>
          <cell r="AY225" t="str">
            <v>-</v>
          </cell>
          <cell r="AZ225">
            <v>10081</v>
          </cell>
          <cell r="BA225">
            <v>110326</v>
          </cell>
          <cell r="BB225">
            <v>33405</v>
          </cell>
          <cell r="BC225">
            <v>14994</v>
          </cell>
          <cell r="BD225">
            <v>1759</v>
          </cell>
          <cell r="BE225">
            <v>44904</v>
          </cell>
          <cell r="BF225">
            <v>9395</v>
          </cell>
          <cell r="BG225">
            <v>557</v>
          </cell>
          <cell r="BH225">
            <v>285</v>
          </cell>
          <cell r="BI225">
            <v>21780</v>
          </cell>
          <cell r="BJ225">
            <v>33527</v>
          </cell>
          <cell r="BK225">
            <v>27001</v>
          </cell>
          <cell r="BL225" t="str">
            <v>-</v>
          </cell>
          <cell r="BM225">
            <v>6526</v>
          </cell>
          <cell r="BN225">
            <v>-414</v>
          </cell>
          <cell r="BO225">
            <v>-414</v>
          </cell>
          <cell r="BP225">
            <v>-773</v>
          </cell>
          <cell r="BQ225">
            <v>58318</v>
          </cell>
          <cell r="BR225">
            <v>52697.2</v>
          </cell>
          <cell r="BS225">
            <v>478.6</v>
          </cell>
          <cell r="BT225">
            <v>38.1</v>
          </cell>
          <cell r="BU225">
            <v>129.69999999999999</v>
          </cell>
          <cell r="BV225" t="str">
            <v>-</v>
          </cell>
          <cell r="BW225">
            <v>28</v>
          </cell>
          <cell r="BX225" t="str">
            <v>-</v>
          </cell>
          <cell r="BY225">
            <v>552.79999999999995</v>
          </cell>
          <cell r="BZ225" t="str">
            <v>-</v>
          </cell>
          <cell r="CA225">
            <v>49114</v>
          </cell>
          <cell r="CB225">
            <v>51.8</v>
          </cell>
          <cell r="CC225" t="str">
            <v>-</v>
          </cell>
          <cell r="CD225" t="str">
            <v>-</v>
          </cell>
          <cell r="CE225" t="str">
            <v>-</v>
          </cell>
          <cell r="CF225" t="str">
            <v>-</v>
          </cell>
          <cell r="CG225">
            <v>2304.3000000000002</v>
          </cell>
          <cell r="CH225">
            <v>38065</v>
          </cell>
          <cell r="CI225">
            <v>16846</v>
          </cell>
          <cell r="CJ225">
            <v>3104</v>
          </cell>
          <cell r="CK225">
            <v>6746</v>
          </cell>
          <cell r="CL225" t="str">
            <v>-</v>
          </cell>
          <cell r="CM225">
            <v>1103</v>
          </cell>
          <cell r="CN225" t="str">
            <v>-</v>
          </cell>
          <cell r="CO225">
            <v>3002</v>
          </cell>
          <cell r="CP225" t="str">
            <v>-</v>
          </cell>
          <cell r="CQ225">
            <v>486</v>
          </cell>
          <cell r="CR225">
            <v>19</v>
          </cell>
          <cell r="CS225" t="str">
            <v>-</v>
          </cell>
          <cell r="CT225" t="str">
            <v>-</v>
          </cell>
          <cell r="CU225" t="str">
            <v>-</v>
          </cell>
          <cell r="CV225" t="str">
            <v>-</v>
          </cell>
        </row>
        <row r="226">
          <cell r="A226" t="str">
            <v>הערבה התיכונה</v>
          </cell>
          <cell r="B226" t="str">
            <v>54</v>
          </cell>
          <cell r="C226">
            <v>61946</v>
          </cell>
          <cell r="D226">
            <v>47607</v>
          </cell>
          <cell r="E226">
            <v>28053</v>
          </cell>
          <cell r="F226">
            <v>2913</v>
          </cell>
          <cell r="G226">
            <v>14296</v>
          </cell>
          <cell r="H226">
            <v>12004</v>
          </cell>
          <cell r="I226">
            <v>1652</v>
          </cell>
          <cell r="J226">
            <v>138</v>
          </cell>
          <cell r="K226">
            <v>2274</v>
          </cell>
          <cell r="L226">
            <v>288</v>
          </cell>
          <cell r="M226">
            <v>71</v>
          </cell>
          <cell r="N226">
            <v>47607</v>
          </cell>
          <cell r="O226">
            <v>31489</v>
          </cell>
          <cell r="P226">
            <v>21786</v>
          </cell>
          <cell r="Q226">
            <v>6157</v>
          </cell>
          <cell r="R226">
            <v>7049</v>
          </cell>
          <cell r="S226">
            <v>87.3</v>
          </cell>
          <cell r="T226">
            <v>5571</v>
          </cell>
          <cell r="U226">
            <v>7515</v>
          </cell>
          <cell r="V226">
            <v>74.131736526946113</v>
          </cell>
          <cell r="W226">
            <v>525</v>
          </cell>
          <cell r="X226">
            <v>586</v>
          </cell>
          <cell r="Y226">
            <v>15629</v>
          </cell>
          <cell r="Z226">
            <v>1872</v>
          </cell>
          <cell r="AA226" t="str">
            <v>-</v>
          </cell>
          <cell r="AB226">
            <v>16118</v>
          </cell>
          <cell r="AC226">
            <v>9984</v>
          </cell>
          <cell r="AD226">
            <v>1660</v>
          </cell>
          <cell r="AE226">
            <v>645</v>
          </cell>
          <cell r="AF226" t="str">
            <v>-</v>
          </cell>
          <cell r="AG226">
            <v>2218</v>
          </cell>
          <cell r="AH226" t="str">
            <v>-</v>
          </cell>
          <cell r="AI226" t="str">
            <v>-</v>
          </cell>
          <cell r="AJ226">
            <v>14339</v>
          </cell>
          <cell r="AK226">
            <v>1109</v>
          </cell>
          <cell r="AL226">
            <v>7137</v>
          </cell>
          <cell r="AM226" t="str">
            <v>-</v>
          </cell>
          <cell r="AN226">
            <v>6093</v>
          </cell>
          <cell r="AO226">
            <v>60697</v>
          </cell>
          <cell r="AP226">
            <v>47570</v>
          </cell>
          <cell r="AQ226">
            <v>14607</v>
          </cell>
          <cell r="AR226">
            <v>5423</v>
          </cell>
          <cell r="AS226">
            <v>9787</v>
          </cell>
          <cell r="AT226">
            <v>21909</v>
          </cell>
          <cell r="AU226">
            <v>12920</v>
          </cell>
          <cell r="AV226">
            <v>2122</v>
          </cell>
          <cell r="AW226">
            <v>5596</v>
          </cell>
          <cell r="AX226">
            <v>6731</v>
          </cell>
          <cell r="AY226">
            <v>1279</v>
          </cell>
          <cell r="AZ226">
            <v>3720</v>
          </cell>
          <cell r="BA226">
            <v>47570</v>
          </cell>
          <cell r="BB226">
            <v>9897</v>
          </cell>
          <cell r="BC226">
            <v>1632</v>
          </cell>
          <cell r="BD226">
            <v>548</v>
          </cell>
          <cell r="BE226">
            <v>20729</v>
          </cell>
          <cell r="BF226">
            <v>899</v>
          </cell>
          <cell r="BG226">
            <v>284</v>
          </cell>
          <cell r="BH226">
            <v>603</v>
          </cell>
          <cell r="BI226">
            <v>15158</v>
          </cell>
          <cell r="BJ226">
            <v>13127</v>
          </cell>
          <cell r="BK226">
            <v>6578</v>
          </cell>
          <cell r="BL226" t="str">
            <v>-</v>
          </cell>
          <cell r="BM226">
            <v>6549</v>
          </cell>
          <cell r="BN226">
            <v>37</v>
          </cell>
          <cell r="BO226">
            <v>37</v>
          </cell>
          <cell r="BP226">
            <v>135</v>
          </cell>
          <cell r="BQ226">
            <v>5134</v>
          </cell>
          <cell r="BR226">
            <v>29812.3</v>
          </cell>
          <cell r="BS226">
            <v>151.69999999999999</v>
          </cell>
          <cell r="BT226">
            <v>19.8</v>
          </cell>
          <cell r="BU226">
            <v>19.3</v>
          </cell>
          <cell r="BV226">
            <v>0</v>
          </cell>
          <cell r="BW226">
            <v>20.9</v>
          </cell>
          <cell r="BX226" t="str">
            <v>-</v>
          </cell>
          <cell r="BY226">
            <v>1640.7</v>
          </cell>
          <cell r="BZ226">
            <v>300</v>
          </cell>
          <cell r="CA226">
            <v>27090.5</v>
          </cell>
          <cell r="CB226">
            <v>260.10000000000002</v>
          </cell>
          <cell r="CC226" t="str">
            <v>-</v>
          </cell>
          <cell r="CD226" t="str">
            <v>-</v>
          </cell>
          <cell r="CE226" t="str">
            <v>-</v>
          </cell>
          <cell r="CF226">
            <v>124.1</v>
          </cell>
          <cell r="CG226">
            <v>185.1</v>
          </cell>
          <cell r="CH226">
            <v>23685</v>
          </cell>
          <cell r="CI226">
            <v>5745</v>
          </cell>
          <cell r="CJ226">
            <v>1403</v>
          </cell>
          <cell r="CK226">
            <v>750</v>
          </cell>
          <cell r="CL226">
            <v>17</v>
          </cell>
          <cell r="CM226">
            <v>848</v>
          </cell>
          <cell r="CN226" t="str">
            <v>-</v>
          </cell>
          <cell r="CO226">
            <v>4357</v>
          </cell>
          <cell r="CP226">
            <v>6416</v>
          </cell>
          <cell r="CQ226">
            <v>1788</v>
          </cell>
          <cell r="CR226">
            <v>541</v>
          </cell>
          <cell r="CS226" t="str">
            <v>-</v>
          </cell>
          <cell r="CT226" t="str">
            <v>-</v>
          </cell>
          <cell r="CU226" t="str">
            <v>-</v>
          </cell>
          <cell r="CV226">
            <v>173</v>
          </cell>
        </row>
        <row r="227">
          <cell r="A227" t="str">
            <v>הר חברון</v>
          </cell>
          <cell r="B227" t="str">
            <v>78</v>
          </cell>
          <cell r="C227">
            <v>168607</v>
          </cell>
          <cell r="D227">
            <v>116796</v>
          </cell>
          <cell r="E227">
            <v>46409</v>
          </cell>
          <cell r="F227">
            <v>7048</v>
          </cell>
          <cell r="G227">
            <v>59093</v>
          </cell>
          <cell r="H227">
            <v>48758</v>
          </cell>
          <cell r="I227">
            <v>8302</v>
          </cell>
          <cell r="J227">
            <v>1517</v>
          </cell>
          <cell r="K227">
            <v>3382</v>
          </cell>
          <cell r="L227" t="str">
            <v>-</v>
          </cell>
          <cell r="M227">
            <v>864</v>
          </cell>
          <cell r="N227">
            <v>116796</v>
          </cell>
          <cell r="O227">
            <v>29071</v>
          </cell>
          <cell r="P227">
            <v>19109</v>
          </cell>
          <cell r="Q227">
            <v>7200</v>
          </cell>
          <cell r="R227">
            <v>8282</v>
          </cell>
          <cell r="S227">
            <v>86.9</v>
          </cell>
          <cell r="T227">
            <v>6501</v>
          </cell>
          <cell r="U227">
            <v>7854</v>
          </cell>
          <cell r="V227">
            <v>82.773109243697476</v>
          </cell>
          <cell r="W227">
            <v>777</v>
          </cell>
          <cell r="X227">
            <v>699</v>
          </cell>
          <cell r="Y227">
            <v>11909</v>
          </cell>
          <cell r="Z227">
            <v>2372</v>
          </cell>
          <cell r="AA227">
            <v>242</v>
          </cell>
          <cell r="AB227">
            <v>87725</v>
          </cell>
          <cell r="AC227">
            <v>39391</v>
          </cell>
          <cell r="AD227">
            <v>7938</v>
          </cell>
          <cell r="AE227">
            <v>20834</v>
          </cell>
          <cell r="AF227">
            <v>4591</v>
          </cell>
          <cell r="AG227">
            <v>4073</v>
          </cell>
          <cell r="AH227" t="str">
            <v>-</v>
          </cell>
          <cell r="AI227" t="str">
            <v>-</v>
          </cell>
          <cell r="AJ227">
            <v>51811</v>
          </cell>
          <cell r="AK227">
            <v>241</v>
          </cell>
          <cell r="AL227">
            <v>22916</v>
          </cell>
          <cell r="AM227">
            <v>24840</v>
          </cell>
          <cell r="AN227">
            <v>3814</v>
          </cell>
          <cell r="AO227">
            <v>166511</v>
          </cell>
          <cell r="AP227">
            <v>116854</v>
          </cell>
          <cell r="AQ227">
            <v>14004</v>
          </cell>
          <cell r="AR227">
            <v>14069</v>
          </cell>
          <cell r="AS227">
            <v>19345</v>
          </cell>
          <cell r="AT227">
            <v>76849</v>
          </cell>
          <cell r="AU227">
            <v>57728</v>
          </cell>
          <cell r="AV227">
            <v>12826</v>
          </cell>
          <cell r="AW227">
            <v>3672</v>
          </cell>
          <cell r="AX227">
            <v>3263</v>
          </cell>
          <cell r="AY227">
            <v>46</v>
          </cell>
          <cell r="AZ227">
            <v>3328</v>
          </cell>
          <cell r="BA227">
            <v>116854</v>
          </cell>
          <cell r="BB227">
            <v>27980</v>
          </cell>
          <cell r="BC227">
            <v>14666</v>
          </cell>
          <cell r="BD227">
            <v>1647</v>
          </cell>
          <cell r="BE227">
            <v>45308</v>
          </cell>
          <cell r="BF227">
            <v>3795</v>
          </cell>
          <cell r="BG227">
            <v>883</v>
          </cell>
          <cell r="BH227">
            <v>28</v>
          </cell>
          <cell r="BI227">
            <v>38860</v>
          </cell>
          <cell r="BJ227">
            <v>49657</v>
          </cell>
          <cell r="BK227">
            <v>35860</v>
          </cell>
          <cell r="BL227" t="str">
            <v>-</v>
          </cell>
          <cell r="BM227">
            <v>13797</v>
          </cell>
          <cell r="BN227">
            <v>-58</v>
          </cell>
          <cell r="BO227">
            <v>-58</v>
          </cell>
          <cell r="BP227">
            <v>-3737</v>
          </cell>
          <cell r="BQ227">
            <v>43215</v>
          </cell>
          <cell r="BR227">
            <v>2042.9</v>
          </cell>
          <cell r="BS227">
            <v>218</v>
          </cell>
          <cell r="BT227">
            <v>4.5</v>
          </cell>
          <cell r="BU227">
            <v>8.5</v>
          </cell>
          <cell r="BV227" t="str">
            <v>-</v>
          </cell>
          <cell r="BW227" t="str">
            <v>-</v>
          </cell>
          <cell r="BX227" t="str">
            <v>-</v>
          </cell>
          <cell r="BY227">
            <v>33.1</v>
          </cell>
          <cell r="BZ227" t="str">
            <v>-</v>
          </cell>
          <cell r="CA227">
            <v>1520.6</v>
          </cell>
          <cell r="CB227">
            <v>90</v>
          </cell>
          <cell r="CC227">
            <v>0.7</v>
          </cell>
          <cell r="CD227">
            <v>2.9</v>
          </cell>
          <cell r="CE227" t="str">
            <v>-</v>
          </cell>
          <cell r="CF227" t="str">
            <v>-</v>
          </cell>
          <cell r="CG227">
            <v>103.7</v>
          </cell>
          <cell r="CH227">
            <v>11443</v>
          </cell>
          <cell r="CI227">
            <v>7506</v>
          </cell>
          <cell r="CJ227">
            <v>498</v>
          </cell>
          <cell r="CK227">
            <v>292</v>
          </cell>
          <cell r="CL227" t="str">
            <v>-</v>
          </cell>
          <cell r="CM227" t="str">
            <v>-</v>
          </cell>
          <cell r="CN227" t="str">
            <v>-</v>
          </cell>
          <cell r="CO227">
            <v>219</v>
          </cell>
          <cell r="CP227" t="str">
            <v>-</v>
          </cell>
          <cell r="CQ227">
            <v>35</v>
          </cell>
          <cell r="CR227">
            <v>276</v>
          </cell>
          <cell r="CS227">
            <v>24</v>
          </cell>
          <cell r="CT227">
            <v>22</v>
          </cell>
          <cell r="CU227" t="str">
            <v>-</v>
          </cell>
          <cell r="CV227" t="str">
            <v>-</v>
          </cell>
        </row>
        <row r="228">
          <cell r="A228" t="str">
            <v>זבולון</v>
          </cell>
          <cell r="B228" t="str">
            <v>12</v>
          </cell>
          <cell r="C228">
            <v>195062</v>
          </cell>
          <cell r="D228">
            <v>146894</v>
          </cell>
          <cell r="E228">
            <v>60127</v>
          </cell>
          <cell r="F228">
            <v>4409</v>
          </cell>
          <cell r="G228">
            <v>67350</v>
          </cell>
          <cell r="H228">
            <v>49714</v>
          </cell>
          <cell r="I228">
            <v>10135</v>
          </cell>
          <cell r="J228">
            <v>6891</v>
          </cell>
          <cell r="K228">
            <v>11439</v>
          </cell>
          <cell r="L228">
            <v>1733</v>
          </cell>
          <cell r="M228">
            <v>3569</v>
          </cell>
          <cell r="N228">
            <v>146894</v>
          </cell>
          <cell r="O228">
            <v>82070</v>
          </cell>
          <cell r="P228">
            <v>28066</v>
          </cell>
          <cell r="Q228">
            <v>15747</v>
          </cell>
          <cell r="R228">
            <v>19527</v>
          </cell>
          <cell r="S228">
            <v>80.599999999999994</v>
          </cell>
          <cell r="T228">
            <v>14629</v>
          </cell>
          <cell r="U228">
            <v>19038</v>
          </cell>
          <cell r="V228">
            <v>76.841054732639975</v>
          </cell>
          <cell r="W228">
            <v>3124</v>
          </cell>
          <cell r="X228">
            <v>1118</v>
          </cell>
          <cell r="Y228">
            <v>12319</v>
          </cell>
          <cell r="Z228">
            <v>5437</v>
          </cell>
          <cell r="AA228">
            <v>637</v>
          </cell>
          <cell r="AB228">
            <v>64824</v>
          </cell>
          <cell r="AC228">
            <v>42791</v>
          </cell>
          <cell r="AD228">
            <v>9077</v>
          </cell>
          <cell r="AE228">
            <v>8772</v>
          </cell>
          <cell r="AF228" t="str">
            <v>-</v>
          </cell>
          <cell r="AG228">
            <v>476</v>
          </cell>
          <cell r="AH228" t="str">
            <v>-</v>
          </cell>
          <cell r="AI228" t="str">
            <v>-</v>
          </cell>
          <cell r="AJ228">
            <v>48168</v>
          </cell>
          <cell r="AK228">
            <v>576</v>
          </cell>
          <cell r="AL228">
            <v>27029</v>
          </cell>
          <cell r="AM228">
            <v>9000</v>
          </cell>
          <cell r="AN228">
            <v>11563</v>
          </cell>
          <cell r="AO228">
            <v>188788</v>
          </cell>
          <cell r="AP228">
            <v>146887</v>
          </cell>
          <cell r="AQ228">
            <v>10928</v>
          </cell>
          <cell r="AR228">
            <v>12888</v>
          </cell>
          <cell r="AS228">
            <v>20581</v>
          </cell>
          <cell r="AT228">
            <v>90281</v>
          </cell>
          <cell r="AU228">
            <v>58792</v>
          </cell>
          <cell r="AV228">
            <v>15416</v>
          </cell>
          <cell r="AW228">
            <v>10414</v>
          </cell>
          <cell r="AX228">
            <v>13692</v>
          </cell>
          <cell r="AY228">
            <v>1889</v>
          </cell>
          <cell r="AZ228">
            <v>9445</v>
          </cell>
          <cell r="BA228">
            <v>146887</v>
          </cell>
          <cell r="BB228">
            <v>49352</v>
          </cell>
          <cell r="BC228">
            <v>29384</v>
          </cell>
          <cell r="BD228">
            <v>3297</v>
          </cell>
          <cell r="BE228">
            <v>62799</v>
          </cell>
          <cell r="BF228">
            <v>6356</v>
          </cell>
          <cell r="BG228">
            <v>721</v>
          </cell>
          <cell r="BH228">
            <v>3483</v>
          </cell>
          <cell r="BI228">
            <v>24176</v>
          </cell>
          <cell r="BJ228">
            <v>41901</v>
          </cell>
          <cell r="BK228">
            <v>40953</v>
          </cell>
          <cell r="BL228" t="str">
            <v>-</v>
          </cell>
          <cell r="BM228">
            <v>948</v>
          </cell>
          <cell r="BN228">
            <v>7</v>
          </cell>
          <cell r="BO228">
            <v>7</v>
          </cell>
          <cell r="BP228">
            <v>422</v>
          </cell>
          <cell r="BQ228">
            <v>39887</v>
          </cell>
          <cell r="BR228">
            <v>1455</v>
          </cell>
          <cell r="BS228">
            <v>544</v>
          </cell>
          <cell r="BT228">
            <v>62</v>
          </cell>
          <cell r="BU228">
            <v>108</v>
          </cell>
          <cell r="BV228" t="str">
            <v>-</v>
          </cell>
          <cell r="BW228" t="str">
            <v>-</v>
          </cell>
          <cell r="BX228" t="str">
            <v>-</v>
          </cell>
          <cell r="BY228">
            <v>355</v>
          </cell>
          <cell r="BZ228" t="str">
            <v>-</v>
          </cell>
          <cell r="CA228">
            <v>35</v>
          </cell>
          <cell r="CB228">
            <v>335</v>
          </cell>
          <cell r="CC228" t="str">
            <v>-</v>
          </cell>
          <cell r="CD228" t="str">
            <v>-</v>
          </cell>
          <cell r="CE228" t="str">
            <v>-</v>
          </cell>
          <cell r="CF228" t="str">
            <v>-</v>
          </cell>
          <cell r="CG228">
            <v>16</v>
          </cell>
          <cell r="CH228">
            <v>30545</v>
          </cell>
          <cell r="CI228">
            <v>17774</v>
          </cell>
          <cell r="CJ228">
            <v>5438</v>
          </cell>
          <cell r="CK228">
            <v>3350</v>
          </cell>
          <cell r="CL228">
            <v>20</v>
          </cell>
          <cell r="CM228">
            <v>6</v>
          </cell>
          <cell r="CN228" t="str">
            <v>-</v>
          </cell>
          <cell r="CO228">
            <v>3120</v>
          </cell>
          <cell r="CP228" t="str">
            <v>-</v>
          </cell>
          <cell r="CQ228">
            <v>351</v>
          </cell>
          <cell r="CR228">
            <v>116</v>
          </cell>
          <cell r="CS228" t="str">
            <v>-</v>
          </cell>
          <cell r="CT228" t="str">
            <v>-</v>
          </cell>
          <cell r="CU228" t="str">
            <v>-</v>
          </cell>
          <cell r="CV228" t="str">
            <v>-</v>
          </cell>
        </row>
        <row r="229">
          <cell r="A229" t="str">
            <v>חבל אילות</v>
          </cell>
          <cell r="B229" t="str">
            <v>53</v>
          </cell>
          <cell r="C229" t="str">
            <v>..</v>
          </cell>
          <cell r="D229" t="str">
            <v>..</v>
          </cell>
          <cell r="E229" t="str">
            <v>..</v>
          </cell>
          <cell r="F229" t="str">
            <v>..</v>
          </cell>
          <cell r="G229" t="str">
            <v>..</v>
          </cell>
          <cell r="H229" t="str">
            <v>..</v>
          </cell>
          <cell r="I229" t="str">
            <v>..</v>
          </cell>
          <cell r="J229" t="str">
            <v>..</v>
          </cell>
          <cell r="K229" t="str">
            <v>..</v>
          </cell>
          <cell r="L229" t="str">
            <v>..</v>
          </cell>
          <cell r="M229" t="str">
            <v>..</v>
          </cell>
          <cell r="N229" t="str">
            <v>..</v>
          </cell>
          <cell r="O229" t="str">
            <v>..</v>
          </cell>
          <cell r="P229" t="str">
            <v>..</v>
          </cell>
          <cell r="Q229" t="str">
            <v>..</v>
          </cell>
          <cell r="R229" t="str">
            <v>..</v>
          </cell>
          <cell r="S229" t="str">
            <v>..</v>
          </cell>
          <cell r="T229" t="str">
            <v>..</v>
          </cell>
          <cell r="U229" t="str">
            <v>..</v>
          </cell>
          <cell r="V229" t="str">
            <v>-</v>
          </cell>
          <cell r="W229" t="str">
            <v>..</v>
          </cell>
          <cell r="X229" t="str">
            <v>..</v>
          </cell>
          <cell r="Y229" t="str">
            <v>..</v>
          </cell>
          <cell r="Z229" t="str">
            <v>..</v>
          </cell>
          <cell r="AA229" t="str">
            <v>..</v>
          </cell>
          <cell r="AB229" t="str">
            <v>..</v>
          </cell>
          <cell r="AC229"/>
          <cell r="AD229"/>
          <cell r="AE229" t="str">
            <v>..</v>
          </cell>
          <cell r="AF229" t="str">
            <v>..</v>
          </cell>
          <cell r="AG229" t="str">
            <v>..</v>
          </cell>
          <cell r="AH229" t="str">
            <v>..</v>
          </cell>
          <cell r="AI229" t="str">
            <v>..</v>
          </cell>
          <cell r="AJ229" t="str">
            <v>..</v>
          </cell>
          <cell r="AK229" t="str">
            <v>..</v>
          </cell>
          <cell r="AL229" t="str">
            <v>..</v>
          </cell>
          <cell r="AM229" t="str">
            <v>..</v>
          </cell>
          <cell r="AN229" t="str">
            <v>..</v>
          </cell>
          <cell r="AO229" t="str">
            <v>..</v>
          </cell>
          <cell r="AP229" t="str">
            <v>..</v>
          </cell>
          <cell r="AQ229" t="str">
            <v>..</v>
          </cell>
          <cell r="AR229" t="str">
            <v>..</v>
          </cell>
          <cell r="AS229" t="str">
            <v>..</v>
          </cell>
          <cell r="AT229" t="str">
            <v>..</v>
          </cell>
          <cell r="AU229" t="str">
            <v>..</v>
          </cell>
          <cell r="AV229" t="str">
            <v>..</v>
          </cell>
          <cell r="AW229" t="str">
            <v>..</v>
          </cell>
          <cell r="AX229" t="str">
            <v>..</v>
          </cell>
          <cell r="AY229" t="str">
            <v>..</v>
          </cell>
          <cell r="AZ229" t="str">
            <v>..</v>
          </cell>
          <cell r="BA229" t="str">
            <v>..</v>
          </cell>
          <cell r="BB229" t="str">
            <v>..</v>
          </cell>
          <cell r="BC229" t="str">
            <v>..</v>
          </cell>
          <cell r="BD229" t="str">
            <v>..</v>
          </cell>
          <cell r="BE229" t="str">
            <v>..</v>
          </cell>
          <cell r="BF229" t="str">
            <v>..</v>
          </cell>
          <cell r="BG229" t="str">
            <v>..</v>
          </cell>
          <cell r="BH229" t="str">
            <v>..</v>
          </cell>
          <cell r="BI229" t="str">
            <v>..</v>
          </cell>
          <cell r="BJ229" t="str">
            <v>..</v>
          </cell>
          <cell r="BK229" t="str">
            <v>..</v>
          </cell>
          <cell r="BL229" t="str">
            <v>..</v>
          </cell>
          <cell r="BM229" t="str">
            <v>..</v>
          </cell>
          <cell r="BN229" t="str">
            <v>..</v>
          </cell>
          <cell r="BO229" t="str">
            <v>..</v>
          </cell>
          <cell r="BP229">
            <v>6819</v>
          </cell>
          <cell r="BQ229" t="str">
            <v>..</v>
          </cell>
          <cell r="BR229" t="str">
            <v>-</v>
          </cell>
          <cell r="BS229" t="str">
            <v>-</v>
          </cell>
          <cell r="BT229" t="str">
            <v>-</v>
          </cell>
          <cell r="BU229" t="str">
            <v>-</v>
          </cell>
          <cell r="BV229" t="str">
            <v>-</v>
          </cell>
          <cell r="BW229" t="str">
            <v>-</v>
          </cell>
          <cell r="BX229" t="str">
            <v>-</v>
          </cell>
          <cell r="BY229" t="str">
            <v>-</v>
          </cell>
          <cell r="BZ229" t="str">
            <v>-</v>
          </cell>
          <cell r="CA229" t="str">
            <v>-</v>
          </cell>
          <cell r="CB229" t="str">
            <v>-</v>
          </cell>
          <cell r="CC229" t="str">
            <v>-</v>
          </cell>
          <cell r="CD229" t="str">
            <v>-</v>
          </cell>
          <cell r="CE229" t="str">
            <v>-</v>
          </cell>
          <cell r="CF229" t="str">
            <v>-</v>
          </cell>
          <cell r="CG229" t="str">
            <v>-</v>
          </cell>
          <cell r="CH229" t="str">
            <v>-</v>
          </cell>
          <cell r="CI229" t="str">
            <v>-</v>
          </cell>
          <cell r="CJ229" t="str">
            <v>-</v>
          </cell>
          <cell r="CK229" t="str">
            <v>-</v>
          </cell>
          <cell r="CL229" t="str">
            <v>-</v>
          </cell>
          <cell r="CM229" t="str">
            <v>-</v>
          </cell>
          <cell r="CN229" t="str">
            <v>-</v>
          </cell>
          <cell r="CO229" t="str">
            <v>-</v>
          </cell>
          <cell r="CP229" t="str">
            <v>-</v>
          </cell>
          <cell r="CQ229" t="str">
            <v>-</v>
          </cell>
          <cell r="CR229" t="str">
            <v>-</v>
          </cell>
          <cell r="CS229" t="str">
            <v>-</v>
          </cell>
          <cell r="CT229" t="str">
            <v>-</v>
          </cell>
          <cell r="CU229" t="str">
            <v>-</v>
          </cell>
          <cell r="CV229" t="str">
            <v>-</v>
          </cell>
        </row>
        <row r="230">
          <cell r="A230" t="str">
            <v>חבל יבנה</v>
          </cell>
          <cell r="B230" t="str">
            <v>29</v>
          </cell>
          <cell r="C230">
            <v>69538</v>
          </cell>
          <cell r="D230">
            <v>59088</v>
          </cell>
          <cell r="E230">
            <v>30000</v>
          </cell>
          <cell r="F230">
            <v>362</v>
          </cell>
          <cell r="G230">
            <v>27593</v>
          </cell>
          <cell r="H230">
            <v>24051</v>
          </cell>
          <cell r="I230">
            <v>3418</v>
          </cell>
          <cell r="J230">
            <v>57</v>
          </cell>
          <cell r="K230">
            <v>527</v>
          </cell>
          <cell r="L230" t="str">
            <v>-</v>
          </cell>
          <cell r="M230">
            <v>606</v>
          </cell>
          <cell r="N230">
            <v>59088</v>
          </cell>
          <cell r="O230">
            <v>31520</v>
          </cell>
          <cell r="P230">
            <v>26912</v>
          </cell>
          <cell r="Q230">
            <v>6262</v>
          </cell>
          <cell r="R230">
            <v>8418</v>
          </cell>
          <cell r="S230">
            <v>74.400000000000006</v>
          </cell>
          <cell r="T230">
            <v>5967</v>
          </cell>
          <cell r="U230">
            <v>7662</v>
          </cell>
          <cell r="V230">
            <v>77.877838684416602</v>
          </cell>
          <cell r="W230">
            <v>944</v>
          </cell>
          <cell r="X230">
            <v>295</v>
          </cell>
          <cell r="Y230">
            <v>20650</v>
          </cell>
          <cell r="Z230">
            <v>749</v>
          </cell>
          <cell r="AA230">
            <v>356</v>
          </cell>
          <cell r="AB230">
            <v>27568</v>
          </cell>
          <cell r="AC230">
            <v>23119</v>
          </cell>
          <cell r="AD230">
            <v>3062</v>
          </cell>
          <cell r="AE230">
            <v>756</v>
          </cell>
          <cell r="AF230" t="str">
            <v>-</v>
          </cell>
          <cell r="AG230">
            <v>317</v>
          </cell>
          <cell r="AH230" t="str">
            <v>-</v>
          </cell>
          <cell r="AI230" t="str">
            <v>-</v>
          </cell>
          <cell r="AJ230">
            <v>10450</v>
          </cell>
          <cell r="AK230">
            <v>232</v>
          </cell>
          <cell r="AL230">
            <v>2579</v>
          </cell>
          <cell r="AM230" t="str">
            <v>-</v>
          </cell>
          <cell r="AN230">
            <v>7639</v>
          </cell>
          <cell r="AO230">
            <v>70799</v>
          </cell>
          <cell r="AP230">
            <v>59445</v>
          </cell>
          <cell r="AQ230">
            <v>8456</v>
          </cell>
          <cell r="AR230">
            <v>4392</v>
          </cell>
          <cell r="AS230">
            <v>10766</v>
          </cell>
          <cell r="AT230">
            <v>39826</v>
          </cell>
          <cell r="AU230">
            <v>31511</v>
          </cell>
          <cell r="AV230">
            <v>4865</v>
          </cell>
          <cell r="AW230">
            <v>2573</v>
          </cell>
          <cell r="AX230">
            <v>835</v>
          </cell>
          <cell r="AY230">
            <v>10</v>
          </cell>
          <cell r="AZ230">
            <v>3625</v>
          </cell>
          <cell r="BA230">
            <v>59445</v>
          </cell>
          <cell r="BB230">
            <v>20375</v>
          </cell>
          <cell r="BC230">
            <v>14160</v>
          </cell>
          <cell r="BD230">
            <v>1083</v>
          </cell>
          <cell r="BE230">
            <v>25047</v>
          </cell>
          <cell r="BF230" t="str">
            <v>-</v>
          </cell>
          <cell r="BG230">
            <v>207</v>
          </cell>
          <cell r="BH230">
            <v>769</v>
          </cell>
          <cell r="BI230">
            <v>13047</v>
          </cell>
          <cell r="BJ230">
            <v>11354</v>
          </cell>
          <cell r="BK230">
            <v>10933</v>
          </cell>
          <cell r="BL230" t="str">
            <v>-</v>
          </cell>
          <cell r="BM230">
            <v>421</v>
          </cell>
          <cell r="BN230">
            <v>-357</v>
          </cell>
          <cell r="BO230">
            <v>-357</v>
          </cell>
          <cell r="BP230">
            <v>-412</v>
          </cell>
          <cell r="BQ230" t="str">
            <v>-</v>
          </cell>
          <cell r="BR230">
            <v>4765.8999999999996</v>
          </cell>
          <cell r="BS230">
            <v>188.9</v>
          </cell>
          <cell r="BT230">
            <v>114.4</v>
          </cell>
          <cell r="BU230">
            <v>57.3</v>
          </cell>
          <cell r="BV230" t="str">
            <v>-</v>
          </cell>
          <cell r="BW230" t="str">
            <v>-</v>
          </cell>
          <cell r="BX230" t="str">
            <v>-</v>
          </cell>
          <cell r="BY230">
            <v>823</v>
          </cell>
          <cell r="BZ230" t="str">
            <v>-</v>
          </cell>
          <cell r="CA230">
            <v>3403</v>
          </cell>
          <cell r="CB230">
            <v>178.7</v>
          </cell>
          <cell r="CC230" t="str">
            <v>-</v>
          </cell>
          <cell r="CD230" t="str">
            <v>-</v>
          </cell>
          <cell r="CE230" t="str">
            <v>-</v>
          </cell>
          <cell r="CF230" t="str">
            <v>-</v>
          </cell>
          <cell r="CG230">
            <v>0.6</v>
          </cell>
          <cell r="CH230">
            <v>24784</v>
          </cell>
          <cell r="CI230">
            <v>6804</v>
          </cell>
          <cell r="CJ230">
            <v>10938</v>
          </cell>
          <cell r="CK230">
            <v>2328</v>
          </cell>
          <cell r="CL230" t="str">
            <v>-</v>
          </cell>
          <cell r="CM230" t="str">
            <v>-</v>
          </cell>
          <cell r="CN230" t="str">
            <v>-</v>
          </cell>
          <cell r="CO230">
            <v>4444</v>
          </cell>
          <cell r="CP230" t="str">
            <v>-</v>
          </cell>
          <cell r="CQ230">
            <v>185</v>
          </cell>
          <cell r="CR230">
            <v>66</v>
          </cell>
          <cell r="CS230" t="str">
            <v>-</v>
          </cell>
          <cell r="CT230" t="str">
            <v>-</v>
          </cell>
          <cell r="CU230" t="str">
            <v>-</v>
          </cell>
          <cell r="CV230" t="str">
            <v>-</v>
          </cell>
        </row>
        <row r="231">
          <cell r="A231" t="str">
            <v>חבל מודיעין</v>
          </cell>
          <cell r="B231" t="str">
            <v>25</v>
          </cell>
          <cell r="C231">
            <v>254374</v>
          </cell>
          <cell r="D231">
            <v>220044</v>
          </cell>
          <cell r="E231">
            <v>131896</v>
          </cell>
          <cell r="F231">
            <v>4265</v>
          </cell>
          <cell r="G231">
            <v>67194</v>
          </cell>
          <cell r="H231">
            <v>55023</v>
          </cell>
          <cell r="I231">
            <v>11056</v>
          </cell>
          <cell r="J231">
            <v>852</v>
          </cell>
          <cell r="K231">
            <v>15525</v>
          </cell>
          <cell r="L231">
            <v>1221</v>
          </cell>
          <cell r="M231">
            <v>1164</v>
          </cell>
          <cell r="N231">
            <v>220044</v>
          </cell>
          <cell r="O231">
            <v>157292</v>
          </cell>
          <cell r="P231">
            <v>124542</v>
          </cell>
          <cell r="Q231">
            <v>31872</v>
          </cell>
          <cell r="R231">
            <v>34439</v>
          </cell>
          <cell r="S231">
            <v>92.5</v>
          </cell>
          <cell r="T231">
            <v>30075</v>
          </cell>
          <cell r="U231">
            <v>35543</v>
          </cell>
          <cell r="V231">
            <v>84.615817460540754</v>
          </cell>
          <cell r="W231">
            <v>4633</v>
          </cell>
          <cell r="X231">
            <v>1797</v>
          </cell>
          <cell r="Y231">
            <v>92670</v>
          </cell>
          <cell r="Z231">
            <v>3878</v>
          </cell>
          <cell r="AA231">
            <v>694</v>
          </cell>
          <cell r="AB231">
            <v>62752</v>
          </cell>
          <cell r="AC231">
            <v>49872</v>
          </cell>
          <cell r="AD231">
            <v>10126</v>
          </cell>
          <cell r="AE231" t="str">
            <v>-</v>
          </cell>
          <cell r="AF231" t="str">
            <v>-</v>
          </cell>
          <cell r="AG231">
            <v>66</v>
          </cell>
          <cell r="AH231" t="str">
            <v>-</v>
          </cell>
          <cell r="AI231" t="str">
            <v>-</v>
          </cell>
          <cell r="AJ231">
            <v>34330</v>
          </cell>
          <cell r="AK231" t="str">
            <v>-</v>
          </cell>
          <cell r="AL231">
            <v>11651</v>
          </cell>
          <cell r="AM231" t="str">
            <v>-</v>
          </cell>
          <cell r="AN231">
            <v>22679</v>
          </cell>
          <cell r="AO231">
            <v>255981</v>
          </cell>
          <cell r="AP231">
            <v>219750</v>
          </cell>
          <cell r="AQ231">
            <v>9393</v>
          </cell>
          <cell r="AR231">
            <v>24169</v>
          </cell>
          <cell r="AS231">
            <v>33280</v>
          </cell>
          <cell r="AT231">
            <v>131917</v>
          </cell>
          <cell r="AU231">
            <v>95904</v>
          </cell>
          <cell r="AV231">
            <v>19193</v>
          </cell>
          <cell r="AW231">
            <v>15510</v>
          </cell>
          <cell r="AX231">
            <v>12722</v>
          </cell>
          <cell r="AY231">
            <v>1670</v>
          </cell>
          <cell r="AZ231">
            <v>17662</v>
          </cell>
          <cell r="BA231">
            <v>219750</v>
          </cell>
          <cell r="BB231">
            <v>76108</v>
          </cell>
          <cell r="BC231">
            <v>46488</v>
          </cell>
          <cell r="BD231">
            <v>5085</v>
          </cell>
          <cell r="BE231">
            <v>87151</v>
          </cell>
          <cell r="BF231">
            <v>9731</v>
          </cell>
          <cell r="BG231">
            <v>881</v>
          </cell>
          <cell r="BH231">
            <v>3083</v>
          </cell>
          <cell r="BI231">
            <v>42796</v>
          </cell>
          <cell r="BJ231">
            <v>36231</v>
          </cell>
          <cell r="BK231">
            <v>35446</v>
          </cell>
          <cell r="BL231" t="str">
            <v>-</v>
          </cell>
          <cell r="BM231">
            <v>785</v>
          </cell>
          <cell r="BN231">
            <v>294</v>
          </cell>
          <cell r="BO231">
            <v>294</v>
          </cell>
          <cell r="BP231">
            <v>411</v>
          </cell>
          <cell r="BQ231">
            <v>42350</v>
          </cell>
          <cell r="BR231">
            <v>6170</v>
          </cell>
          <cell r="BS231">
            <v>825</v>
          </cell>
          <cell r="BT231">
            <v>668</v>
          </cell>
          <cell r="BU231">
            <v>423</v>
          </cell>
          <cell r="BV231">
            <v>5</v>
          </cell>
          <cell r="BW231" t="str">
            <v>-</v>
          </cell>
          <cell r="BX231">
            <v>212</v>
          </cell>
          <cell r="BY231">
            <v>1636</v>
          </cell>
          <cell r="BZ231" t="str">
            <v>-</v>
          </cell>
          <cell r="CA231">
            <v>2361</v>
          </cell>
          <cell r="CB231" t="str">
            <v>-</v>
          </cell>
          <cell r="CC231" t="str">
            <v>-</v>
          </cell>
          <cell r="CD231" t="str">
            <v>-</v>
          </cell>
          <cell r="CE231" t="str">
            <v>-</v>
          </cell>
          <cell r="CF231" t="str">
            <v>-</v>
          </cell>
          <cell r="CG231">
            <v>40</v>
          </cell>
          <cell r="CH231">
            <v>115575</v>
          </cell>
          <cell r="CI231">
            <v>30432</v>
          </cell>
          <cell r="CJ231">
            <v>47300</v>
          </cell>
          <cell r="CK231">
            <v>18119</v>
          </cell>
          <cell r="CL231">
            <v>3731</v>
          </cell>
          <cell r="CM231" t="str">
            <v>-</v>
          </cell>
          <cell r="CN231">
            <v>3552</v>
          </cell>
          <cell r="CO231">
            <v>11340</v>
          </cell>
          <cell r="CP231" t="str">
            <v>-</v>
          </cell>
          <cell r="CQ231">
            <v>194</v>
          </cell>
          <cell r="CR231" t="str">
            <v>-</v>
          </cell>
          <cell r="CS231" t="str">
            <v>-</v>
          </cell>
          <cell r="CT231" t="str">
            <v>-</v>
          </cell>
          <cell r="CU231" t="str">
            <v>-</v>
          </cell>
          <cell r="CV231" t="str">
            <v>-</v>
          </cell>
        </row>
        <row r="232">
          <cell r="A232" t="str">
            <v>חוף אשקלון</v>
          </cell>
          <cell r="B232" t="str">
            <v>36</v>
          </cell>
          <cell r="C232">
            <v>220156</v>
          </cell>
          <cell r="D232">
            <v>164657</v>
          </cell>
          <cell r="E232">
            <v>73239</v>
          </cell>
          <cell r="F232">
            <v>10109</v>
          </cell>
          <cell r="G232">
            <v>63972</v>
          </cell>
          <cell r="H232">
            <v>49305</v>
          </cell>
          <cell r="I232">
            <v>12130</v>
          </cell>
          <cell r="J232">
            <v>918</v>
          </cell>
          <cell r="K232">
            <v>14610</v>
          </cell>
          <cell r="L232">
            <v>3819</v>
          </cell>
          <cell r="M232">
            <v>2727</v>
          </cell>
          <cell r="N232">
            <v>164657</v>
          </cell>
          <cell r="O232">
            <v>77142</v>
          </cell>
          <cell r="P232">
            <v>41504</v>
          </cell>
          <cell r="Q232">
            <v>18109</v>
          </cell>
          <cell r="R232">
            <v>22374</v>
          </cell>
          <cell r="S232">
            <v>80.900000000000006</v>
          </cell>
          <cell r="T232">
            <v>17174</v>
          </cell>
          <cell r="U232">
            <v>23875</v>
          </cell>
          <cell r="V232">
            <v>71.932984293193712</v>
          </cell>
          <cell r="W232">
            <v>5721</v>
          </cell>
          <cell r="X232">
            <v>935</v>
          </cell>
          <cell r="Y232">
            <v>23395</v>
          </cell>
          <cell r="Z232">
            <v>4688</v>
          </cell>
          <cell r="AA232">
            <v>881</v>
          </cell>
          <cell r="AB232">
            <v>87515</v>
          </cell>
          <cell r="AC232">
            <v>44044</v>
          </cell>
          <cell r="AD232">
            <v>10886</v>
          </cell>
          <cell r="AE232">
            <v>12441</v>
          </cell>
          <cell r="AF232">
            <v>2071</v>
          </cell>
          <cell r="AG232">
            <v>11002</v>
          </cell>
          <cell r="AH232" t="str">
            <v>-</v>
          </cell>
          <cell r="AI232" t="str">
            <v>-</v>
          </cell>
          <cell r="AJ232">
            <v>55499</v>
          </cell>
          <cell r="AK232">
            <v>793</v>
          </cell>
          <cell r="AL232">
            <v>32054</v>
          </cell>
          <cell r="AM232">
            <v>4400</v>
          </cell>
          <cell r="AN232">
            <v>18252</v>
          </cell>
          <cell r="AO232">
            <v>220513</v>
          </cell>
          <cell r="AP232">
            <v>169628</v>
          </cell>
          <cell r="AQ232">
            <v>9949</v>
          </cell>
          <cell r="AR232">
            <v>18087</v>
          </cell>
          <cell r="AS232">
            <v>28469</v>
          </cell>
          <cell r="AT232">
            <v>95705</v>
          </cell>
          <cell r="AU232">
            <v>71444</v>
          </cell>
          <cell r="AV232">
            <v>16364</v>
          </cell>
          <cell r="AW232">
            <v>5901</v>
          </cell>
          <cell r="AX232">
            <v>16343</v>
          </cell>
          <cell r="AY232">
            <v>3488</v>
          </cell>
          <cell r="AZ232">
            <v>11024</v>
          </cell>
          <cell r="BA232">
            <v>169628</v>
          </cell>
          <cell r="BB232">
            <v>50523</v>
          </cell>
          <cell r="BC232">
            <v>29055</v>
          </cell>
          <cell r="BD232">
            <v>4374</v>
          </cell>
          <cell r="BE232">
            <v>75405</v>
          </cell>
          <cell r="BF232">
            <v>4205</v>
          </cell>
          <cell r="BG232">
            <v>749</v>
          </cell>
          <cell r="BH232">
            <v>1245</v>
          </cell>
          <cell r="BI232">
            <v>37501</v>
          </cell>
          <cell r="BJ232">
            <v>50885</v>
          </cell>
          <cell r="BK232">
            <v>49139</v>
          </cell>
          <cell r="BL232" t="str">
            <v>-</v>
          </cell>
          <cell r="BM232">
            <v>1746</v>
          </cell>
          <cell r="BN232">
            <v>-4971</v>
          </cell>
          <cell r="BO232">
            <v>-4971</v>
          </cell>
          <cell r="BP232">
            <v>-11419</v>
          </cell>
          <cell r="BQ232">
            <v>27362</v>
          </cell>
          <cell r="BR232">
            <v>102498.9</v>
          </cell>
          <cell r="BS232">
            <v>654.79999999999995</v>
          </cell>
          <cell r="BT232">
            <v>57.3</v>
          </cell>
          <cell r="BU232">
            <v>77.8</v>
          </cell>
          <cell r="BV232" t="str">
            <v>-</v>
          </cell>
          <cell r="BW232" t="str">
            <v>-</v>
          </cell>
          <cell r="BX232" t="str">
            <v>-</v>
          </cell>
          <cell r="BY232">
            <v>5381.6</v>
          </cell>
          <cell r="BZ232" t="str">
            <v>-</v>
          </cell>
          <cell r="CA232">
            <v>93033.600000000006</v>
          </cell>
          <cell r="CB232">
            <v>1722.1</v>
          </cell>
          <cell r="CC232" t="str">
            <v>-</v>
          </cell>
          <cell r="CD232" t="str">
            <v>-</v>
          </cell>
          <cell r="CE232" t="str">
            <v>-</v>
          </cell>
          <cell r="CF232" t="str">
            <v>-</v>
          </cell>
          <cell r="CG232">
            <v>1571.8</v>
          </cell>
          <cell r="CH232">
            <v>51437</v>
          </cell>
          <cell r="CI232">
            <v>24087</v>
          </cell>
          <cell r="CJ232">
            <v>5507</v>
          </cell>
          <cell r="CK232">
            <v>4089</v>
          </cell>
          <cell r="CL232" t="str">
            <v>-</v>
          </cell>
          <cell r="CM232" t="str">
            <v>-</v>
          </cell>
          <cell r="CN232" t="str">
            <v>-</v>
          </cell>
          <cell r="CO232">
            <v>3446</v>
          </cell>
          <cell r="CP232" t="str">
            <v>-</v>
          </cell>
          <cell r="CQ232">
            <v>2337</v>
          </cell>
          <cell r="CR232">
            <v>591</v>
          </cell>
          <cell r="CS232" t="str">
            <v>-</v>
          </cell>
          <cell r="CT232" t="str">
            <v>-</v>
          </cell>
          <cell r="CU232" t="str">
            <v>-</v>
          </cell>
          <cell r="CV232" t="str">
            <v>-</v>
          </cell>
        </row>
        <row r="233">
          <cell r="A233" t="str">
            <v>חוף הכרמל</v>
          </cell>
          <cell r="B233" t="str">
            <v>15</v>
          </cell>
          <cell r="C233">
            <v>319741</v>
          </cell>
          <cell r="D233">
            <v>251475</v>
          </cell>
          <cell r="E233">
            <v>96193</v>
          </cell>
          <cell r="F233">
            <v>19506</v>
          </cell>
          <cell r="G233">
            <v>105212</v>
          </cell>
          <cell r="H233">
            <v>77451</v>
          </cell>
          <cell r="I233">
            <v>17687</v>
          </cell>
          <cell r="J233">
            <v>8575</v>
          </cell>
          <cell r="K233">
            <v>23365</v>
          </cell>
          <cell r="L233">
            <v>4430</v>
          </cell>
          <cell r="M233">
            <v>7199</v>
          </cell>
          <cell r="N233">
            <v>251475</v>
          </cell>
          <cell r="O233">
            <v>166471</v>
          </cell>
          <cell r="P233">
            <v>80358</v>
          </cell>
          <cell r="Q233">
            <v>50398</v>
          </cell>
          <cell r="R233">
            <v>58772</v>
          </cell>
          <cell r="S233">
            <v>85.8</v>
          </cell>
          <cell r="T233">
            <v>47371</v>
          </cell>
          <cell r="U233">
            <v>58767</v>
          </cell>
          <cell r="V233">
            <v>80.608164446032632</v>
          </cell>
          <cell r="W233">
            <v>7944</v>
          </cell>
          <cell r="X233">
            <v>3027</v>
          </cell>
          <cell r="Y233">
            <v>29960</v>
          </cell>
          <cell r="Z233">
            <v>16619</v>
          </cell>
          <cell r="AA233">
            <v>2672</v>
          </cell>
          <cell r="AB233">
            <v>85004</v>
          </cell>
          <cell r="AC233">
            <v>60832</v>
          </cell>
          <cell r="AD233">
            <v>15015</v>
          </cell>
          <cell r="AE233" t="str">
            <v>-</v>
          </cell>
          <cell r="AF233">
            <v>87</v>
          </cell>
          <cell r="AG233">
            <v>3690</v>
          </cell>
          <cell r="AH233" t="str">
            <v>-</v>
          </cell>
          <cell r="AI233" t="str">
            <v>-</v>
          </cell>
          <cell r="AJ233">
            <v>68266</v>
          </cell>
          <cell r="AK233">
            <v>1711</v>
          </cell>
          <cell r="AL233">
            <v>15694</v>
          </cell>
          <cell r="AM233" t="str">
            <v>-</v>
          </cell>
          <cell r="AN233">
            <v>50861</v>
          </cell>
          <cell r="AO233">
            <v>317005</v>
          </cell>
          <cell r="AP233">
            <v>251134</v>
          </cell>
          <cell r="AQ233">
            <v>8143</v>
          </cell>
          <cell r="AR233">
            <v>15371</v>
          </cell>
          <cell r="AS233">
            <v>42059</v>
          </cell>
          <cell r="AT233">
            <v>144829</v>
          </cell>
          <cell r="AU233">
            <v>102773</v>
          </cell>
          <cell r="AV233">
            <v>25185</v>
          </cell>
          <cell r="AW233">
            <v>14243</v>
          </cell>
          <cell r="AX233">
            <v>23544</v>
          </cell>
          <cell r="AY233">
            <v>3225</v>
          </cell>
          <cell r="AZ233">
            <v>25331</v>
          </cell>
          <cell r="BA233">
            <v>251134</v>
          </cell>
          <cell r="BB233">
            <v>86138</v>
          </cell>
          <cell r="BC233">
            <v>46911</v>
          </cell>
          <cell r="BD233">
            <v>8382</v>
          </cell>
          <cell r="BE233">
            <v>133312</v>
          </cell>
          <cell r="BF233">
            <v>4453</v>
          </cell>
          <cell r="BG233">
            <v>1109</v>
          </cell>
          <cell r="BH233">
            <v>6102</v>
          </cell>
          <cell r="BI233">
            <v>20020</v>
          </cell>
          <cell r="BJ233">
            <v>65871</v>
          </cell>
          <cell r="BK233">
            <v>60429</v>
          </cell>
          <cell r="BL233" t="str">
            <v>-</v>
          </cell>
          <cell r="BM233">
            <v>5442</v>
          </cell>
          <cell r="BN233">
            <v>341</v>
          </cell>
          <cell r="BO233">
            <v>341</v>
          </cell>
          <cell r="BP233">
            <v>10068</v>
          </cell>
          <cell r="BQ233">
            <v>17861</v>
          </cell>
          <cell r="BR233">
            <v>55439</v>
          </cell>
          <cell r="BS233">
            <v>1541.9</v>
          </cell>
          <cell r="BT233">
            <v>82.9</v>
          </cell>
          <cell r="BU233">
            <v>304.89999999999998</v>
          </cell>
          <cell r="BV233">
            <v>0.2</v>
          </cell>
          <cell r="BW233">
            <v>59</v>
          </cell>
          <cell r="BX233">
            <v>0.3</v>
          </cell>
          <cell r="BY233">
            <v>1258.9000000000001</v>
          </cell>
          <cell r="BZ233" t="str">
            <v>-</v>
          </cell>
          <cell r="CA233">
            <v>50761.599999999999</v>
          </cell>
          <cell r="CB233">
            <v>18.600000000000001</v>
          </cell>
          <cell r="CC233" t="str">
            <v>-</v>
          </cell>
          <cell r="CD233" t="str">
            <v>-</v>
          </cell>
          <cell r="CE233" t="str">
            <v>-</v>
          </cell>
          <cell r="CF233" t="str">
            <v>-</v>
          </cell>
          <cell r="CG233">
            <v>1410.7</v>
          </cell>
          <cell r="CH233">
            <v>91657</v>
          </cell>
          <cell r="CI233">
            <v>58882</v>
          </cell>
          <cell r="CJ233">
            <v>6267</v>
          </cell>
          <cell r="CK233">
            <v>12817</v>
          </cell>
          <cell r="CL233">
            <v>177</v>
          </cell>
          <cell r="CM233">
            <v>3270</v>
          </cell>
          <cell r="CN233">
            <v>1</v>
          </cell>
          <cell r="CO233">
            <v>6408</v>
          </cell>
          <cell r="CP233" t="str">
            <v>-</v>
          </cell>
          <cell r="CQ233">
            <v>1199</v>
          </cell>
          <cell r="CR233">
            <v>7</v>
          </cell>
          <cell r="CS233" t="str">
            <v>-</v>
          </cell>
          <cell r="CT233" t="str">
            <v>-</v>
          </cell>
          <cell r="CU233" t="str">
            <v>-</v>
          </cell>
          <cell r="CV233" t="str">
            <v>-</v>
          </cell>
        </row>
        <row r="234">
          <cell r="A234" t="str">
            <v>חוף השרון</v>
          </cell>
          <cell r="B234" t="str">
            <v>19</v>
          </cell>
          <cell r="C234">
            <v>138526</v>
          </cell>
          <cell r="D234">
            <v>121524</v>
          </cell>
          <cell r="E234">
            <v>75167</v>
          </cell>
          <cell r="F234">
            <v>6292</v>
          </cell>
          <cell r="G234">
            <v>21436</v>
          </cell>
          <cell r="H234">
            <v>14556</v>
          </cell>
          <cell r="I234">
            <v>4228</v>
          </cell>
          <cell r="J234">
            <v>1774</v>
          </cell>
          <cell r="K234">
            <v>16524</v>
          </cell>
          <cell r="L234" t="str">
            <v>-</v>
          </cell>
          <cell r="M234">
            <v>2105</v>
          </cell>
          <cell r="N234">
            <v>121524</v>
          </cell>
          <cell r="O234">
            <v>98322</v>
          </cell>
          <cell r="P234">
            <v>63264</v>
          </cell>
          <cell r="Q234">
            <v>24440</v>
          </cell>
          <cell r="R234">
            <v>25540</v>
          </cell>
          <cell r="S234">
            <v>95.7</v>
          </cell>
          <cell r="T234">
            <v>24134</v>
          </cell>
          <cell r="U234">
            <v>28579</v>
          </cell>
          <cell r="V234">
            <v>84.446621645264003</v>
          </cell>
          <cell r="W234">
            <v>4019</v>
          </cell>
          <cell r="X234">
            <v>306</v>
          </cell>
          <cell r="Y234">
            <v>38824</v>
          </cell>
          <cell r="Z234">
            <v>2227</v>
          </cell>
          <cell r="AA234">
            <v>225</v>
          </cell>
          <cell r="AB234">
            <v>23202</v>
          </cell>
          <cell r="AC234">
            <v>18403</v>
          </cell>
          <cell r="AD234">
            <v>4003</v>
          </cell>
          <cell r="AE234" t="str">
            <v>-</v>
          </cell>
          <cell r="AF234" t="str">
            <v>-</v>
          </cell>
          <cell r="AG234">
            <v>55</v>
          </cell>
          <cell r="AH234" t="str">
            <v>-</v>
          </cell>
          <cell r="AI234" t="str">
            <v>-</v>
          </cell>
          <cell r="AJ234">
            <v>17002</v>
          </cell>
          <cell r="AK234">
            <v>36</v>
          </cell>
          <cell r="AL234">
            <v>226</v>
          </cell>
          <cell r="AM234">
            <v>10000</v>
          </cell>
          <cell r="AN234">
            <v>6740</v>
          </cell>
          <cell r="AO234">
            <v>131272</v>
          </cell>
          <cell r="AP234">
            <v>120888</v>
          </cell>
          <cell r="AQ234">
            <v>8032</v>
          </cell>
          <cell r="AR234">
            <v>13430</v>
          </cell>
          <cell r="AS234">
            <v>31121</v>
          </cell>
          <cell r="AT234">
            <v>41447</v>
          </cell>
          <cell r="AU234">
            <v>26800</v>
          </cell>
          <cell r="AV234">
            <v>7299</v>
          </cell>
          <cell r="AW234">
            <v>6563</v>
          </cell>
          <cell r="AX234">
            <v>20858</v>
          </cell>
          <cell r="AY234" t="str">
            <v>-</v>
          </cell>
          <cell r="AZ234">
            <v>14032</v>
          </cell>
          <cell r="BA234">
            <v>120888</v>
          </cell>
          <cell r="BB234">
            <v>22542</v>
          </cell>
          <cell r="BC234">
            <v>7463</v>
          </cell>
          <cell r="BD234">
            <v>1632</v>
          </cell>
          <cell r="BE234">
            <v>54848</v>
          </cell>
          <cell r="BF234">
            <v>8243</v>
          </cell>
          <cell r="BG234">
            <v>366</v>
          </cell>
          <cell r="BH234">
            <v>1949</v>
          </cell>
          <cell r="BI234">
            <v>32940</v>
          </cell>
          <cell r="BJ234">
            <v>10384</v>
          </cell>
          <cell r="BK234">
            <v>7666</v>
          </cell>
          <cell r="BL234" t="str">
            <v>-</v>
          </cell>
          <cell r="BM234">
            <v>2718</v>
          </cell>
          <cell r="BN234">
            <v>636</v>
          </cell>
          <cell r="BO234">
            <v>636</v>
          </cell>
          <cell r="BP234">
            <v>-485</v>
          </cell>
          <cell r="BQ234">
            <v>51808</v>
          </cell>
          <cell r="BR234">
            <v>33551.300000000003</v>
          </cell>
          <cell r="BS234">
            <v>706.6</v>
          </cell>
          <cell r="BT234">
            <v>207.6</v>
          </cell>
          <cell r="BU234">
            <v>239.7</v>
          </cell>
          <cell r="BV234">
            <v>1.1000000000000001</v>
          </cell>
          <cell r="BW234">
            <v>18.5</v>
          </cell>
          <cell r="BX234">
            <v>116</v>
          </cell>
          <cell r="BY234">
            <v>1258.4000000000001</v>
          </cell>
          <cell r="BZ234" t="str">
            <v>-</v>
          </cell>
          <cell r="CA234">
            <v>30631</v>
          </cell>
          <cell r="CB234">
            <v>321.5</v>
          </cell>
          <cell r="CC234" t="str">
            <v>-</v>
          </cell>
          <cell r="CD234" t="str">
            <v>-</v>
          </cell>
          <cell r="CE234" t="str">
            <v>-</v>
          </cell>
          <cell r="CF234" t="str">
            <v>-</v>
          </cell>
          <cell r="CG234">
            <v>51</v>
          </cell>
          <cell r="CH234">
            <v>71267</v>
          </cell>
          <cell r="CI234">
            <v>28897</v>
          </cell>
          <cell r="CJ234">
            <v>19620</v>
          </cell>
          <cell r="CK234">
            <v>15300</v>
          </cell>
          <cell r="CL234">
            <v>661</v>
          </cell>
          <cell r="CM234">
            <v>1717</v>
          </cell>
          <cell r="CN234">
            <v>248</v>
          </cell>
          <cell r="CO234">
            <v>2021</v>
          </cell>
          <cell r="CP234" t="str">
            <v>-</v>
          </cell>
          <cell r="CQ234">
            <v>946</v>
          </cell>
          <cell r="CR234">
            <v>134</v>
          </cell>
          <cell r="CS234" t="str">
            <v>-</v>
          </cell>
          <cell r="CT234" t="str">
            <v>-</v>
          </cell>
          <cell r="CU234" t="str">
            <v>-</v>
          </cell>
          <cell r="CV234" t="str">
            <v>-</v>
          </cell>
        </row>
        <row r="235">
          <cell r="A235" t="str">
            <v>יואב</v>
          </cell>
          <cell r="B235" t="str">
            <v>35</v>
          </cell>
          <cell r="C235">
            <v>139735</v>
          </cell>
          <cell r="D235">
            <v>107498</v>
          </cell>
          <cell r="E235">
            <v>35279</v>
          </cell>
          <cell r="F235">
            <v>9915</v>
          </cell>
          <cell r="G235">
            <v>55135</v>
          </cell>
          <cell r="H235">
            <v>50541</v>
          </cell>
          <cell r="I235">
            <v>3719</v>
          </cell>
          <cell r="J235">
            <v>757</v>
          </cell>
          <cell r="K235">
            <v>6533</v>
          </cell>
          <cell r="L235">
            <v>1043</v>
          </cell>
          <cell r="M235">
            <v>636</v>
          </cell>
          <cell r="N235">
            <v>107498</v>
          </cell>
          <cell r="O235">
            <v>65417</v>
          </cell>
          <cell r="P235">
            <v>33431</v>
          </cell>
          <cell r="Q235">
            <v>8790</v>
          </cell>
          <cell r="R235">
            <v>8886</v>
          </cell>
          <cell r="S235">
            <v>98.9</v>
          </cell>
          <cell r="T235">
            <v>8666</v>
          </cell>
          <cell r="U235">
            <v>10289</v>
          </cell>
          <cell r="V235">
            <v>84.225872290796005</v>
          </cell>
          <cell r="W235">
            <v>1590</v>
          </cell>
          <cell r="X235">
            <v>124</v>
          </cell>
          <cell r="Y235">
            <v>24641</v>
          </cell>
          <cell r="Z235">
            <v>12923</v>
          </cell>
          <cell r="AA235">
            <v>210</v>
          </cell>
          <cell r="AB235">
            <v>42081</v>
          </cell>
          <cell r="AC235">
            <v>36596</v>
          </cell>
          <cell r="AD235">
            <v>4395</v>
          </cell>
          <cell r="AE235" t="str">
            <v>-</v>
          </cell>
          <cell r="AF235" t="str">
            <v>-</v>
          </cell>
          <cell r="AG235">
            <v>15</v>
          </cell>
          <cell r="AH235" t="str">
            <v>-</v>
          </cell>
          <cell r="AI235" t="str">
            <v>-</v>
          </cell>
          <cell r="AJ235">
            <v>32237</v>
          </cell>
          <cell r="AK235">
            <v>222</v>
          </cell>
          <cell r="AL235">
            <v>14995</v>
          </cell>
          <cell r="AM235">
            <v>5960</v>
          </cell>
          <cell r="AN235">
            <v>11060</v>
          </cell>
          <cell r="AO235">
            <v>131696</v>
          </cell>
          <cell r="AP235">
            <v>105910</v>
          </cell>
          <cell r="AQ235">
            <v>12263</v>
          </cell>
          <cell r="AR235">
            <v>11256</v>
          </cell>
          <cell r="AS235">
            <v>11521</v>
          </cell>
          <cell r="AT235">
            <v>71890</v>
          </cell>
          <cell r="AU235">
            <v>62337</v>
          </cell>
          <cell r="AV235">
            <v>5597</v>
          </cell>
          <cell r="AW235">
            <v>3786</v>
          </cell>
          <cell r="AX235">
            <v>6719</v>
          </cell>
          <cell r="AY235">
            <v>850</v>
          </cell>
          <cell r="AZ235">
            <v>4524</v>
          </cell>
          <cell r="BA235">
            <v>105910</v>
          </cell>
          <cell r="BB235">
            <v>36280</v>
          </cell>
          <cell r="BC235">
            <v>26671</v>
          </cell>
          <cell r="BD235">
            <v>1297</v>
          </cell>
          <cell r="BE235">
            <v>36638</v>
          </cell>
          <cell r="BF235">
            <v>2329</v>
          </cell>
          <cell r="BG235">
            <v>516</v>
          </cell>
          <cell r="BH235">
            <v>289</v>
          </cell>
          <cell r="BI235">
            <v>29858</v>
          </cell>
          <cell r="BJ235">
            <v>25786</v>
          </cell>
          <cell r="BK235">
            <v>25280</v>
          </cell>
          <cell r="BL235" t="str">
            <v>-</v>
          </cell>
          <cell r="BM235">
            <v>506</v>
          </cell>
          <cell r="BN235">
            <v>1588</v>
          </cell>
          <cell r="BO235">
            <v>1588</v>
          </cell>
          <cell r="BP235">
            <v>1588</v>
          </cell>
          <cell r="BQ235">
            <v>20373</v>
          </cell>
          <cell r="BR235">
            <v>1919.4</v>
          </cell>
          <cell r="BS235">
            <v>297.7</v>
          </cell>
          <cell r="BT235">
            <v>95.6</v>
          </cell>
          <cell r="BU235">
            <v>172.2</v>
          </cell>
          <cell r="BV235" t="str">
            <v>-</v>
          </cell>
          <cell r="BW235">
            <v>2.8</v>
          </cell>
          <cell r="BX235" t="str">
            <v>-</v>
          </cell>
          <cell r="BY235">
            <v>804.6</v>
          </cell>
          <cell r="BZ235" t="str">
            <v>-</v>
          </cell>
          <cell r="CA235">
            <v>111.7</v>
          </cell>
          <cell r="CB235">
            <v>346.7</v>
          </cell>
          <cell r="CC235" t="str">
            <v>-</v>
          </cell>
          <cell r="CD235" t="str">
            <v>-</v>
          </cell>
          <cell r="CE235">
            <v>84.8</v>
          </cell>
          <cell r="CF235" t="str">
            <v>-</v>
          </cell>
          <cell r="CG235">
            <v>3</v>
          </cell>
          <cell r="CH235">
            <v>34517</v>
          </cell>
          <cell r="CI235">
            <v>10714</v>
          </cell>
          <cell r="CJ235">
            <v>8496</v>
          </cell>
          <cell r="CK235">
            <v>7185</v>
          </cell>
          <cell r="CL235" t="str">
            <v>-</v>
          </cell>
          <cell r="CM235">
            <v>109</v>
          </cell>
          <cell r="CN235" t="str">
            <v>-</v>
          </cell>
          <cell r="CO235">
            <v>3492</v>
          </cell>
          <cell r="CP235" t="str">
            <v>-</v>
          </cell>
          <cell r="CQ235">
            <v>3342</v>
          </cell>
          <cell r="CR235">
            <v>794</v>
          </cell>
          <cell r="CS235" t="str">
            <v>-</v>
          </cell>
          <cell r="CT235" t="str">
            <v>-</v>
          </cell>
          <cell r="CU235">
            <v>9</v>
          </cell>
          <cell r="CV235" t="str">
            <v>-</v>
          </cell>
        </row>
        <row r="236">
          <cell r="A236" t="str">
            <v>לב השרון</v>
          </cell>
          <cell r="B236" t="str">
            <v>18</v>
          </cell>
          <cell r="C236">
            <v>227852</v>
          </cell>
          <cell r="D236">
            <v>207757</v>
          </cell>
          <cell r="E236">
            <v>77183</v>
          </cell>
          <cell r="F236">
            <v>8594</v>
          </cell>
          <cell r="G236">
            <v>112180</v>
          </cell>
          <cell r="H236">
            <v>94882</v>
          </cell>
          <cell r="I236">
            <v>10469</v>
          </cell>
          <cell r="J236">
            <v>4892</v>
          </cell>
          <cell r="K236">
            <v>4045</v>
          </cell>
          <cell r="L236">
            <v>122</v>
          </cell>
          <cell r="M236">
            <v>5755</v>
          </cell>
          <cell r="N236">
            <v>207757</v>
          </cell>
          <cell r="O236">
            <v>121737</v>
          </cell>
          <cell r="P236">
            <v>67226</v>
          </cell>
          <cell r="Q236">
            <v>37348</v>
          </cell>
          <cell r="R236">
            <v>47381</v>
          </cell>
          <cell r="S236">
            <v>78.8</v>
          </cell>
          <cell r="T236">
            <v>34421</v>
          </cell>
          <cell r="U236">
            <v>42840</v>
          </cell>
          <cell r="V236">
            <v>80.347805788982257</v>
          </cell>
          <cell r="W236">
            <v>6582</v>
          </cell>
          <cell r="X236">
            <v>2927</v>
          </cell>
          <cell r="Y236">
            <v>29878</v>
          </cell>
          <cell r="Z236">
            <v>21827</v>
          </cell>
          <cell r="AA236">
            <v>425</v>
          </cell>
          <cell r="AB236">
            <v>86020</v>
          </cell>
          <cell r="AC236">
            <v>70647</v>
          </cell>
          <cell r="AD236">
            <v>10044</v>
          </cell>
          <cell r="AE236" t="str">
            <v>-</v>
          </cell>
          <cell r="AF236" t="str">
            <v>-</v>
          </cell>
          <cell r="AG236">
            <v>8</v>
          </cell>
          <cell r="AH236" t="str">
            <v>-</v>
          </cell>
          <cell r="AI236" t="str">
            <v>-</v>
          </cell>
          <cell r="AJ236">
            <v>20095</v>
          </cell>
          <cell r="AK236">
            <v>200</v>
          </cell>
          <cell r="AL236">
            <v>8437</v>
          </cell>
          <cell r="AM236">
            <v>5000</v>
          </cell>
          <cell r="AN236">
            <v>6458</v>
          </cell>
          <cell r="AO236">
            <v>236045</v>
          </cell>
          <cell r="AP236">
            <v>209790</v>
          </cell>
          <cell r="AQ236">
            <v>8897</v>
          </cell>
          <cell r="AR236">
            <v>18540</v>
          </cell>
          <cell r="AS236">
            <v>23165</v>
          </cell>
          <cell r="AT236">
            <v>145348</v>
          </cell>
          <cell r="AU236">
            <v>117648</v>
          </cell>
          <cell r="AV236">
            <v>14415</v>
          </cell>
          <cell r="AW236">
            <v>9835</v>
          </cell>
          <cell r="AX236">
            <v>5310</v>
          </cell>
          <cell r="AY236">
            <v>127</v>
          </cell>
          <cell r="AZ236">
            <v>17427</v>
          </cell>
          <cell r="BA236">
            <v>209790</v>
          </cell>
          <cell r="BB236">
            <v>90263</v>
          </cell>
          <cell r="BC236">
            <v>61991</v>
          </cell>
          <cell r="BD236">
            <v>3747</v>
          </cell>
          <cell r="BE236">
            <v>57758</v>
          </cell>
          <cell r="BF236">
            <v>9590</v>
          </cell>
          <cell r="BG236">
            <v>1594</v>
          </cell>
          <cell r="BH236">
            <v>875</v>
          </cell>
          <cell r="BI236">
            <v>49710</v>
          </cell>
          <cell r="BJ236">
            <v>26255</v>
          </cell>
          <cell r="BK236">
            <v>23772</v>
          </cell>
          <cell r="BL236" t="str">
            <v>-</v>
          </cell>
          <cell r="BM236">
            <v>2483</v>
          </cell>
          <cell r="BN236">
            <v>-2033</v>
          </cell>
          <cell r="BO236">
            <v>-2033</v>
          </cell>
          <cell r="BP236">
            <v>-11463</v>
          </cell>
          <cell r="BQ236">
            <v>58844</v>
          </cell>
          <cell r="BR236">
            <v>43307.9</v>
          </cell>
          <cell r="BS236">
            <v>1101.0999999999999</v>
          </cell>
          <cell r="BT236">
            <v>60.1</v>
          </cell>
          <cell r="BU236">
            <v>52.3</v>
          </cell>
          <cell r="BV236" t="str">
            <v>-</v>
          </cell>
          <cell r="BW236">
            <v>2.8</v>
          </cell>
          <cell r="BX236" t="str">
            <v>-</v>
          </cell>
          <cell r="BY236">
            <v>674</v>
          </cell>
          <cell r="BZ236" t="str">
            <v>-</v>
          </cell>
          <cell r="CA236">
            <v>41236.800000000003</v>
          </cell>
          <cell r="CB236">
            <v>11.2</v>
          </cell>
          <cell r="CC236" t="str">
            <v>-</v>
          </cell>
          <cell r="CD236" t="str">
            <v>-</v>
          </cell>
          <cell r="CE236" t="str">
            <v>-</v>
          </cell>
          <cell r="CF236" t="str">
            <v>-</v>
          </cell>
          <cell r="CG236">
            <v>169.7</v>
          </cell>
          <cell r="CH236">
            <v>66716</v>
          </cell>
          <cell r="CI236">
            <v>41272</v>
          </cell>
          <cell r="CJ236">
            <v>4863</v>
          </cell>
          <cell r="CK236">
            <v>2643</v>
          </cell>
          <cell r="CL236" t="str">
            <v>-</v>
          </cell>
          <cell r="CM236">
            <v>118</v>
          </cell>
          <cell r="CN236" t="str">
            <v>-</v>
          </cell>
          <cell r="CO236">
            <v>5525</v>
          </cell>
          <cell r="CP236" t="str">
            <v>-</v>
          </cell>
          <cell r="CQ236">
            <v>3630</v>
          </cell>
          <cell r="CR236">
            <v>92</v>
          </cell>
          <cell r="CS236" t="str">
            <v>-</v>
          </cell>
          <cell r="CT236" t="str">
            <v>-</v>
          </cell>
          <cell r="CU236" t="str">
            <v>-</v>
          </cell>
          <cell r="CV236" t="str">
            <v>-</v>
          </cell>
        </row>
        <row r="237">
          <cell r="A237" t="str">
            <v>לכיש</v>
          </cell>
          <cell r="B237" t="str">
            <v>50</v>
          </cell>
          <cell r="C237">
            <v>131903</v>
          </cell>
          <cell r="D237">
            <v>99965</v>
          </cell>
          <cell r="E237">
            <v>46798</v>
          </cell>
          <cell r="F237">
            <v>12325</v>
          </cell>
          <cell r="G237">
            <v>32690</v>
          </cell>
          <cell r="H237">
            <v>24287</v>
          </cell>
          <cell r="I237">
            <v>7603</v>
          </cell>
          <cell r="J237">
            <v>640</v>
          </cell>
          <cell r="K237">
            <v>3097</v>
          </cell>
          <cell r="L237" t="str">
            <v>-</v>
          </cell>
          <cell r="M237">
            <v>5055</v>
          </cell>
          <cell r="N237">
            <v>99965</v>
          </cell>
          <cell r="O237">
            <v>42133</v>
          </cell>
          <cell r="P237">
            <v>18095</v>
          </cell>
          <cell r="Q237">
            <v>9597</v>
          </cell>
          <cell r="R237">
            <v>10456</v>
          </cell>
          <cell r="S237">
            <v>91.8</v>
          </cell>
          <cell r="T237">
            <v>7968</v>
          </cell>
          <cell r="U237">
            <v>19893</v>
          </cell>
          <cell r="V237">
            <v>40.054290453928516</v>
          </cell>
          <cell r="W237">
            <v>12090</v>
          </cell>
          <cell r="X237">
            <v>1629</v>
          </cell>
          <cell r="Y237">
            <v>8498</v>
          </cell>
          <cell r="Z237">
            <v>780</v>
          </cell>
          <cell r="AA237">
            <v>229</v>
          </cell>
          <cell r="AB237">
            <v>57832</v>
          </cell>
          <cell r="AC237">
            <v>23267</v>
          </cell>
          <cell r="AD237">
            <v>7289</v>
          </cell>
          <cell r="AE237">
            <v>14950</v>
          </cell>
          <cell r="AF237" t="str">
            <v>-</v>
          </cell>
          <cell r="AG237">
            <v>6038</v>
          </cell>
          <cell r="AH237" t="str">
            <v>-</v>
          </cell>
          <cell r="AI237" t="str">
            <v>-</v>
          </cell>
          <cell r="AJ237">
            <v>31938</v>
          </cell>
          <cell r="AK237" t="str">
            <v>-</v>
          </cell>
          <cell r="AL237">
            <v>9079</v>
          </cell>
          <cell r="AM237" t="str">
            <v>-</v>
          </cell>
          <cell r="AN237">
            <v>22859</v>
          </cell>
          <cell r="AO237">
            <v>123145</v>
          </cell>
          <cell r="AP237">
            <v>99750</v>
          </cell>
          <cell r="AQ237">
            <v>8749</v>
          </cell>
          <cell r="AR237">
            <v>7587</v>
          </cell>
          <cell r="AS237">
            <v>18979</v>
          </cell>
          <cell r="AT237">
            <v>49156</v>
          </cell>
          <cell r="AU237">
            <v>34375</v>
          </cell>
          <cell r="AV237">
            <v>11163</v>
          </cell>
          <cell r="AW237">
            <v>2679</v>
          </cell>
          <cell r="AX237">
            <v>3851</v>
          </cell>
          <cell r="AY237" t="str">
            <v>-</v>
          </cell>
          <cell r="AZ237">
            <v>20177</v>
          </cell>
          <cell r="BA237">
            <v>99750</v>
          </cell>
          <cell r="BB237">
            <v>27022</v>
          </cell>
          <cell r="BC237">
            <v>10165</v>
          </cell>
          <cell r="BD237">
            <v>2247</v>
          </cell>
          <cell r="BE237">
            <v>44053</v>
          </cell>
          <cell r="BF237">
            <v>1487</v>
          </cell>
          <cell r="BG237">
            <v>338</v>
          </cell>
          <cell r="BH237">
            <v>5973</v>
          </cell>
          <cell r="BI237">
            <v>20878</v>
          </cell>
          <cell r="BJ237">
            <v>23395</v>
          </cell>
          <cell r="BK237">
            <v>22392</v>
          </cell>
          <cell r="BL237" t="str">
            <v>-</v>
          </cell>
          <cell r="BM237">
            <v>1003</v>
          </cell>
          <cell r="BN237">
            <v>215</v>
          </cell>
          <cell r="BO237">
            <v>215</v>
          </cell>
          <cell r="BP237">
            <v>-4719</v>
          </cell>
          <cell r="BQ237">
            <v>7798</v>
          </cell>
          <cell r="BR237">
            <v>3833.8</v>
          </cell>
          <cell r="BS237">
            <v>357.3</v>
          </cell>
          <cell r="BT237">
            <v>20.3</v>
          </cell>
          <cell r="BU237">
            <v>12.5</v>
          </cell>
          <cell r="BV237" t="str">
            <v>-</v>
          </cell>
          <cell r="BW237" t="str">
            <v>-</v>
          </cell>
          <cell r="BX237" t="str">
            <v>-</v>
          </cell>
          <cell r="BY237">
            <v>2943.3</v>
          </cell>
          <cell r="BZ237" t="str">
            <v>-</v>
          </cell>
          <cell r="CA237">
            <v>135.69999999999999</v>
          </cell>
          <cell r="CB237">
            <v>340.4</v>
          </cell>
          <cell r="CC237" t="str">
            <v>-</v>
          </cell>
          <cell r="CD237" t="str">
            <v>-</v>
          </cell>
          <cell r="CE237" t="str">
            <v>-</v>
          </cell>
          <cell r="CF237" t="str">
            <v>-</v>
          </cell>
          <cell r="CG237">
            <v>24.2</v>
          </cell>
          <cell r="CH237">
            <v>24437</v>
          </cell>
          <cell r="CI237">
            <v>12408</v>
          </cell>
          <cell r="CJ237">
            <v>1653</v>
          </cell>
          <cell r="CK237">
            <v>484</v>
          </cell>
          <cell r="CL237" t="str">
            <v>-</v>
          </cell>
          <cell r="CM237" t="str">
            <v>-</v>
          </cell>
          <cell r="CN237" t="str">
            <v>-</v>
          </cell>
          <cell r="CO237">
            <v>6292</v>
          </cell>
          <cell r="CP237" t="str">
            <v>-</v>
          </cell>
          <cell r="CQ237">
            <v>2501</v>
          </cell>
          <cell r="CR237">
            <v>887</v>
          </cell>
          <cell r="CS237" t="str">
            <v>-</v>
          </cell>
          <cell r="CT237" t="str">
            <v>-</v>
          </cell>
          <cell r="CU237" t="str">
            <v>-</v>
          </cell>
          <cell r="CV237" t="str">
            <v>-</v>
          </cell>
        </row>
        <row r="238">
          <cell r="A238" t="str">
            <v>מבואות החרמון</v>
          </cell>
          <cell r="B238" t="str">
            <v>55</v>
          </cell>
          <cell r="C238">
            <v>100238</v>
          </cell>
          <cell r="D238">
            <v>79313</v>
          </cell>
          <cell r="E238">
            <v>35827</v>
          </cell>
          <cell r="F238">
            <v>2992</v>
          </cell>
          <cell r="G238">
            <v>25292</v>
          </cell>
          <cell r="H238">
            <v>18045</v>
          </cell>
          <cell r="I238">
            <v>5626</v>
          </cell>
          <cell r="J238">
            <v>193</v>
          </cell>
          <cell r="K238">
            <v>14626</v>
          </cell>
          <cell r="L238">
            <v>567</v>
          </cell>
          <cell r="M238">
            <v>576</v>
          </cell>
          <cell r="N238">
            <v>79313</v>
          </cell>
          <cell r="O238">
            <v>40562</v>
          </cell>
          <cell r="P238">
            <v>17784</v>
          </cell>
          <cell r="Q238">
            <v>10352</v>
          </cell>
          <cell r="R238">
            <v>14798</v>
          </cell>
          <cell r="S238">
            <v>70</v>
          </cell>
          <cell r="T238">
            <v>9013</v>
          </cell>
          <cell r="U238">
            <v>11611</v>
          </cell>
          <cell r="V238">
            <v>77.624666264748939</v>
          </cell>
          <cell r="W238">
            <v>2391</v>
          </cell>
          <cell r="X238">
            <v>1339</v>
          </cell>
          <cell r="Y238">
            <v>7432</v>
          </cell>
          <cell r="Z238">
            <v>1994</v>
          </cell>
          <cell r="AA238">
            <v>157</v>
          </cell>
          <cell r="AB238">
            <v>38751</v>
          </cell>
          <cell r="AC238">
            <v>14881</v>
          </cell>
          <cell r="AD238">
            <v>6200</v>
          </cell>
          <cell r="AE238">
            <v>14420</v>
          </cell>
          <cell r="AF238">
            <v>30</v>
          </cell>
          <cell r="AG238">
            <v>726</v>
          </cell>
          <cell r="AH238" t="str">
            <v>-</v>
          </cell>
          <cell r="AI238" t="str">
            <v>-</v>
          </cell>
          <cell r="AJ238">
            <v>20925</v>
          </cell>
          <cell r="AK238">
            <v>1925</v>
          </cell>
          <cell r="AL238">
            <v>13257</v>
          </cell>
          <cell r="AM238" t="str">
            <v>-</v>
          </cell>
          <cell r="AN238">
            <v>5743</v>
          </cell>
          <cell r="AO238">
            <v>98878</v>
          </cell>
          <cell r="AP238">
            <v>77886</v>
          </cell>
          <cell r="AQ238">
            <v>10829</v>
          </cell>
          <cell r="AR238">
            <v>7243</v>
          </cell>
          <cell r="AS238">
            <v>13861</v>
          </cell>
          <cell r="AT238">
            <v>38086</v>
          </cell>
          <cell r="AU238">
            <v>25955</v>
          </cell>
          <cell r="AV238">
            <v>7507</v>
          </cell>
          <cell r="AW238">
            <v>3072</v>
          </cell>
          <cell r="AX238">
            <v>14906</v>
          </cell>
          <cell r="AY238">
            <v>378</v>
          </cell>
          <cell r="AZ238">
            <v>3790</v>
          </cell>
          <cell r="BA238">
            <v>77886</v>
          </cell>
          <cell r="BB238">
            <v>20711</v>
          </cell>
          <cell r="BC238">
            <v>9235</v>
          </cell>
          <cell r="BD238">
            <v>2182</v>
          </cell>
          <cell r="BE238">
            <v>36979</v>
          </cell>
          <cell r="BF238">
            <v>3503</v>
          </cell>
          <cell r="BG238">
            <v>308</v>
          </cell>
          <cell r="BH238">
            <v>424</v>
          </cell>
          <cell r="BI238">
            <v>15961</v>
          </cell>
          <cell r="BJ238">
            <v>20992</v>
          </cell>
          <cell r="BK238">
            <v>18796</v>
          </cell>
          <cell r="BL238" t="str">
            <v>-</v>
          </cell>
          <cell r="BM238">
            <v>2196</v>
          </cell>
          <cell r="BN238">
            <v>1427</v>
          </cell>
          <cell r="BO238">
            <v>1427</v>
          </cell>
          <cell r="BP238">
            <v>923</v>
          </cell>
          <cell r="BQ238">
            <v>20345</v>
          </cell>
          <cell r="BR238">
            <v>1417.4</v>
          </cell>
          <cell r="BS238">
            <v>346.2</v>
          </cell>
          <cell r="BT238">
            <v>26.3</v>
          </cell>
          <cell r="BU238">
            <v>29</v>
          </cell>
          <cell r="BV238" t="str">
            <v>-</v>
          </cell>
          <cell r="BW238">
            <v>31.4</v>
          </cell>
          <cell r="BX238" t="str">
            <v>-</v>
          </cell>
          <cell r="BY238">
            <v>855.1</v>
          </cell>
          <cell r="BZ238" t="str">
            <v>-</v>
          </cell>
          <cell r="CA238">
            <v>105</v>
          </cell>
          <cell r="CB238">
            <v>0.8</v>
          </cell>
          <cell r="CC238" t="str">
            <v>-</v>
          </cell>
          <cell r="CD238" t="str">
            <v>-</v>
          </cell>
          <cell r="CE238" t="str">
            <v>-</v>
          </cell>
          <cell r="CF238" t="str">
            <v>-</v>
          </cell>
          <cell r="CG238">
            <v>23.5</v>
          </cell>
          <cell r="CH238">
            <v>18460</v>
          </cell>
          <cell r="CI238">
            <v>11522</v>
          </cell>
          <cell r="CJ238">
            <v>1890</v>
          </cell>
          <cell r="CK238">
            <v>946</v>
          </cell>
          <cell r="CL238" t="str">
            <v>-</v>
          </cell>
          <cell r="CM238">
            <v>1179</v>
          </cell>
          <cell r="CN238" t="str">
            <v>-</v>
          </cell>
          <cell r="CO238">
            <v>2528</v>
          </cell>
          <cell r="CP238" t="str">
            <v>-</v>
          </cell>
          <cell r="CQ238">
            <v>1</v>
          </cell>
          <cell r="CR238" t="str">
            <v>-</v>
          </cell>
          <cell r="CS238" t="str">
            <v>-</v>
          </cell>
          <cell r="CT238" t="str">
            <v>-</v>
          </cell>
          <cell r="CU238" t="str">
            <v>-</v>
          </cell>
          <cell r="CV238" t="str">
            <v>-</v>
          </cell>
        </row>
        <row r="239">
          <cell r="A239" t="str">
            <v>מגידו</v>
          </cell>
          <cell r="B239" t="str">
            <v>13</v>
          </cell>
          <cell r="C239">
            <v>146849</v>
          </cell>
          <cell r="D239">
            <v>104312</v>
          </cell>
          <cell r="E239">
            <v>39072</v>
          </cell>
          <cell r="F239">
            <v>6793</v>
          </cell>
          <cell r="G239">
            <v>50992</v>
          </cell>
          <cell r="H239">
            <v>38981</v>
          </cell>
          <cell r="I239">
            <v>7408</v>
          </cell>
          <cell r="J239">
            <v>4155</v>
          </cell>
          <cell r="K239">
            <v>5753</v>
          </cell>
          <cell r="L239" t="str">
            <v>-</v>
          </cell>
          <cell r="M239">
            <v>1702</v>
          </cell>
          <cell r="N239">
            <v>104312</v>
          </cell>
          <cell r="O239">
            <v>58816</v>
          </cell>
          <cell r="P239">
            <v>35058</v>
          </cell>
          <cell r="Q239">
            <v>15818</v>
          </cell>
          <cell r="R239">
            <v>18283</v>
          </cell>
          <cell r="S239">
            <v>86.5</v>
          </cell>
          <cell r="T239">
            <v>15214</v>
          </cell>
          <cell r="U239">
            <v>19071</v>
          </cell>
          <cell r="V239">
            <v>79.775575481096951</v>
          </cell>
          <cell r="W239">
            <v>3292</v>
          </cell>
          <cell r="X239">
            <v>604</v>
          </cell>
          <cell r="Y239">
            <v>19240</v>
          </cell>
          <cell r="Z239">
            <v>6664</v>
          </cell>
          <cell r="AA239">
            <v>732</v>
          </cell>
          <cell r="AB239">
            <v>45496</v>
          </cell>
          <cell r="AC239">
            <v>35698</v>
          </cell>
          <cell r="AD239">
            <v>7784</v>
          </cell>
          <cell r="AE239">
            <v>347</v>
          </cell>
          <cell r="AF239">
            <v>447</v>
          </cell>
          <cell r="AG239" t="str">
            <v>-</v>
          </cell>
          <cell r="AH239" t="str">
            <v>-</v>
          </cell>
          <cell r="AI239" t="str">
            <v>-</v>
          </cell>
          <cell r="AJ239">
            <v>42537</v>
          </cell>
          <cell r="AK239">
            <v>2586</v>
          </cell>
          <cell r="AL239">
            <v>4835</v>
          </cell>
          <cell r="AM239">
            <v>4000</v>
          </cell>
          <cell r="AN239">
            <v>31116</v>
          </cell>
          <cell r="AO239">
            <v>141420</v>
          </cell>
          <cell r="AP239">
            <v>105638</v>
          </cell>
          <cell r="AQ239">
            <v>9085</v>
          </cell>
          <cell r="AR239">
            <v>11476</v>
          </cell>
          <cell r="AS239">
            <v>16191</v>
          </cell>
          <cell r="AT239">
            <v>63739</v>
          </cell>
          <cell r="AU239">
            <v>46275</v>
          </cell>
          <cell r="AV239">
            <v>9840</v>
          </cell>
          <cell r="AW239">
            <v>6894</v>
          </cell>
          <cell r="AX239">
            <v>6383</v>
          </cell>
          <cell r="AY239" t="str">
            <v>-</v>
          </cell>
          <cell r="AZ239">
            <v>7849</v>
          </cell>
          <cell r="BA239">
            <v>105638</v>
          </cell>
          <cell r="BB239">
            <v>20218</v>
          </cell>
          <cell r="BC239">
            <v>5124</v>
          </cell>
          <cell r="BD239">
            <v>1754</v>
          </cell>
          <cell r="BE239">
            <v>59631</v>
          </cell>
          <cell r="BF239">
            <v>5207</v>
          </cell>
          <cell r="BG239">
            <v>579</v>
          </cell>
          <cell r="BH239" t="str">
            <v>-</v>
          </cell>
          <cell r="BI239">
            <v>20003</v>
          </cell>
          <cell r="BJ239">
            <v>35782</v>
          </cell>
          <cell r="BK239">
            <v>33389</v>
          </cell>
          <cell r="BL239" t="str">
            <v>-</v>
          </cell>
          <cell r="BM239">
            <v>2393</v>
          </cell>
          <cell r="BN239">
            <v>-1326</v>
          </cell>
          <cell r="BO239">
            <v>-1326</v>
          </cell>
          <cell r="BP239">
            <v>-5107</v>
          </cell>
          <cell r="BQ239">
            <v>46422</v>
          </cell>
          <cell r="BR239">
            <v>1676.6</v>
          </cell>
          <cell r="BS239">
            <v>542.5</v>
          </cell>
          <cell r="BT239">
            <v>46.8</v>
          </cell>
          <cell r="BU239">
            <v>71.2</v>
          </cell>
          <cell r="BV239" t="str">
            <v>-</v>
          </cell>
          <cell r="BW239">
            <v>1.9</v>
          </cell>
          <cell r="BX239" t="str">
            <v>-</v>
          </cell>
          <cell r="BY239">
            <v>133.19999999999999</v>
          </cell>
          <cell r="BZ239" t="str">
            <v>-</v>
          </cell>
          <cell r="CA239">
            <v>72.7</v>
          </cell>
          <cell r="CB239">
            <v>290.10000000000002</v>
          </cell>
          <cell r="CC239" t="str">
            <v>-</v>
          </cell>
          <cell r="CD239" t="str">
            <v>-</v>
          </cell>
          <cell r="CE239" t="str">
            <v>-</v>
          </cell>
          <cell r="CF239" t="str">
            <v>-</v>
          </cell>
          <cell r="CG239">
            <v>518.1</v>
          </cell>
          <cell r="CH239">
            <v>38791</v>
          </cell>
          <cell r="CI239">
            <v>19629</v>
          </cell>
          <cell r="CJ239">
            <v>3720</v>
          </cell>
          <cell r="CK239">
            <v>4318</v>
          </cell>
          <cell r="CL239" t="str">
            <v>-</v>
          </cell>
          <cell r="CM239">
            <v>80</v>
          </cell>
          <cell r="CN239" t="str">
            <v>-</v>
          </cell>
          <cell r="CO239">
            <v>2866</v>
          </cell>
          <cell r="CP239" t="str">
            <v>-</v>
          </cell>
          <cell r="CQ239">
            <v>1373</v>
          </cell>
          <cell r="CR239">
            <v>111</v>
          </cell>
          <cell r="CS239" t="str">
            <v>-</v>
          </cell>
          <cell r="CT239" t="str">
            <v>-</v>
          </cell>
          <cell r="CU239" t="str">
            <v>-</v>
          </cell>
          <cell r="CV239" t="str">
            <v>-</v>
          </cell>
        </row>
        <row r="240">
          <cell r="A240" t="str">
            <v>מגילות ים המלח</v>
          </cell>
          <cell r="B240" t="str">
            <v>74</v>
          </cell>
          <cell r="C240">
            <v>33294</v>
          </cell>
          <cell r="D240">
            <v>22408</v>
          </cell>
          <cell r="E240">
            <v>11254</v>
          </cell>
          <cell r="F240">
            <v>2626</v>
          </cell>
          <cell r="G240">
            <v>7775</v>
          </cell>
          <cell r="H240">
            <v>6631</v>
          </cell>
          <cell r="I240">
            <v>1086</v>
          </cell>
          <cell r="J240">
            <v>58</v>
          </cell>
          <cell r="K240">
            <v>38</v>
          </cell>
          <cell r="L240" t="str">
            <v>-</v>
          </cell>
          <cell r="M240">
            <v>715</v>
          </cell>
          <cell r="N240">
            <v>22408</v>
          </cell>
          <cell r="O240">
            <v>8988</v>
          </cell>
          <cell r="P240">
            <v>5699</v>
          </cell>
          <cell r="Q240">
            <v>1566</v>
          </cell>
          <cell r="R240">
            <v>1592</v>
          </cell>
          <cell r="S240">
            <v>98.4</v>
          </cell>
          <cell r="T240">
            <v>1566</v>
          </cell>
          <cell r="U240">
            <v>1675</v>
          </cell>
          <cell r="V240">
            <v>93.492537313432834</v>
          </cell>
          <cell r="W240">
            <v>116</v>
          </cell>
          <cell r="X240" t="str">
            <v>-</v>
          </cell>
          <cell r="Y240">
            <v>4133</v>
          </cell>
          <cell r="Z240">
            <v>418</v>
          </cell>
          <cell r="AA240" t="str">
            <v>-</v>
          </cell>
          <cell r="AB240">
            <v>13420</v>
          </cell>
          <cell r="AC240">
            <v>6037</v>
          </cell>
          <cell r="AD240">
            <v>1073</v>
          </cell>
          <cell r="AE240">
            <v>2790</v>
          </cell>
          <cell r="AF240" t="str">
            <v>-</v>
          </cell>
          <cell r="AG240">
            <v>2622</v>
          </cell>
          <cell r="AH240" t="str">
            <v>-</v>
          </cell>
          <cell r="AI240" t="str">
            <v>-</v>
          </cell>
          <cell r="AJ240">
            <v>10886</v>
          </cell>
          <cell r="AK240" t="str">
            <v>-</v>
          </cell>
          <cell r="AL240">
            <v>7260</v>
          </cell>
          <cell r="AM240">
            <v>1500</v>
          </cell>
          <cell r="AN240">
            <v>2126</v>
          </cell>
          <cell r="AO240">
            <v>33651</v>
          </cell>
          <cell r="AP240">
            <v>22311</v>
          </cell>
          <cell r="AQ240">
            <v>14344</v>
          </cell>
          <cell r="AR240">
            <v>3327</v>
          </cell>
          <cell r="AS240">
            <v>4585</v>
          </cell>
          <cell r="AT240">
            <v>13121</v>
          </cell>
          <cell r="AU240">
            <v>9443</v>
          </cell>
          <cell r="AV240">
            <v>1827</v>
          </cell>
          <cell r="AW240">
            <v>1210</v>
          </cell>
          <cell r="AX240">
            <v>779</v>
          </cell>
          <cell r="AY240" t="str">
            <v>-</v>
          </cell>
          <cell r="AZ240">
            <v>499</v>
          </cell>
          <cell r="BA240">
            <v>22311</v>
          </cell>
          <cell r="BB240">
            <v>5180</v>
          </cell>
          <cell r="BC240">
            <v>1770</v>
          </cell>
          <cell r="BD240">
            <v>514</v>
          </cell>
          <cell r="BE240">
            <v>12861</v>
          </cell>
          <cell r="BF240">
            <v>771</v>
          </cell>
          <cell r="BG240">
            <v>24</v>
          </cell>
          <cell r="BH240">
            <v>345</v>
          </cell>
          <cell r="BI240">
            <v>3130</v>
          </cell>
          <cell r="BJ240">
            <v>11340</v>
          </cell>
          <cell r="BK240">
            <v>10111</v>
          </cell>
          <cell r="BL240" t="str">
            <v>-</v>
          </cell>
          <cell r="BM240">
            <v>1229</v>
          </cell>
          <cell r="BN240">
            <v>97</v>
          </cell>
          <cell r="BO240">
            <v>97</v>
          </cell>
          <cell r="BP240">
            <v>1329</v>
          </cell>
          <cell r="BQ240">
            <v>7325</v>
          </cell>
          <cell r="BR240">
            <v>8567.9</v>
          </cell>
          <cell r="BS240">
            <v>48.8</v>
          </cell>
          <cell r="BT240">
            <v>9.1999999999999993</v>
          </cell>
          <cell r="BU240">
            <v>5.8</v>
          </cell>
          <cell r="BV240" t="str">
            <v>-</v>
          </cell>
          <cell r="BW240">
            <v>12</v>
          </cell>
          <cell r="BX240" t="str">
            <v>-</v>
          </cell>
          <cell r="BY240">
            <v>3975.7</v>
          </cell>
          <cell r="BZ240">
            <v>28.3</v>
          </cell>
          <cell r="CA240">
            <v>4105</v>
          </cell>
          <cell r="CB240" t="str">
            <v>-</v>
          </cell>
          <cell r="CC240" t="str">
            <v>-</v>
          </cell>
          <cell r="CD240" t="str">
            <v>-</v>
          </cell>
          <cell r="CE240" t="str">
            <v>-</v>
          </cell>
          <cell r="CF240" t="str">
            <v>-</v>
          </cell>
          <cell r="CG240">
            <v>383.2</v>
          </cell>
          <cell r="CH240">
            <v>5867</v>
          </cell>
          <cell r="CI240">
            <v>1655</v>
          </cell>
          <cell r="CJ240">
            <v>616</v>
          </cell>
          <cell r="CK240">
            <v>314</v>
          </cell>
          <cell r="CL240" t="str">
            <v>-</v>
          </cell>
          <cell r="CM240">
            <v>942</v>
          </cell>
          <cell r="CN240" t="str">
            <v>-</v>
          </cell>
          <cell r="CO240">
            <v>1228</v>
          </cell>
          <cell r="CP240">
            <v>387.3</v>
          </cell>
          <cell r="CQ240">
            <v>388</v>
          </cell>
          <cell r="CR240" t="str">
            <v>-</v>
          </cell>
          <cell r="CS240" t="str">
            <v>-</v>
          </cell>
          <cell r="CT240" t="str">
            <v>-</v>
          </cell>
          <cell r="CU240" t="str">
            <v>-</v>
          </cell>
          <cell r="CV240" t="str">
            <v>-</v>
          </cell>
        </row>
        <row r="241">
          <cell r="A241" t="str">
            <v>מטה אשר</v>
          </cell>
          <cell r="B241" t="str">
            <v>04</v>
          </cell>
          <cell r="C241">
            <v>366328</v>
          </cell>
          <cell r="D241">
            <v>298588</v>
          </cell>
          <cell r="E241">
            <v>135465</v>
          </cell>
          <cell r="F241">
            <v>21067</v>
          </cell>
          <cell r="G241">
            <v>126678</v>
          </cell>
          <cell r="H241">
            <v>100368</v>
          </cell>
          <cell r="I241">
            <v>17512</v>
          </cell>
          <cell r="J241">
            <v>4560</v>
          </cell>
          <cell r="K241">
            <v>13874</v>
          </cell>
          <cell r="L241">
            <v>753</v>
          </cell>
          <cell r="M241">
            <v>1504</v>
          </cell>
          <cell r="N241">
            <v>298588</v>
          </cell>
          <cell r="O241">
            <v>158557</v>
          </cell>
          <cell r="P241">
            <v>84969</v>
          </cell>
          <cell r="Q241">
            <v>31194</v>
          </cell>
          <cell r="R241">
            <v>43748</v>
          </cell>
          <cell r="S241">
            <v>71.3</v>
          </cell>
          <cell r="T241">
            <v>29569</v>
          </cell>
          <cell r="U241">
            <v>39015</v>
          </cell>
          <cell r="V241">
            <v>75.788799179802638</v>
          </cell>
          <cell r="W241">
            <v>6674</v>
          </cell>
          <cell r="X241">
            <v>1625</v>
          </cell>
          <cell r="Y241">
            <v>53775</v>
          </cell>
          <cell r="Z241">
            <v>22020</v>
          </cell>
          <cell r="AA241">
            <v>725</v>
          </cell>
          <cell r="AB241">
            <v>140031</v>
          </cell>
          <cell r="AC241">
            <v>74155</v>
          </cell>
          <cell r="AD241">
            <v>16689</v>
          </cell>
          <cell r="AE241">
            <v>33158</v>
          </cell>
          <cell r="AF241">
            <v>1582</v>
          </cell>
          <cell r="AG241">
            <v>4633</v>
          </cell>
          <cell r="AH241" t="str">
            <v>-</v>
          </cell>
          <cell r="AI241" t="str">
            <v>-</v>
          </cell>
          <cell r="AJ241">
            <v>67740</v>
          </cell>
          <cell r="AK241">
            <v>6164</v>
          </cell>
          <cell r="AL241">
            <v>23404</v>
          </cell>
          <cell r="AM241">
            <v>25259</v>
          </cell>
          <cell r="AN241">
            <v>12913</v>
          </cell>
          <cell r="AO241">
            <v>360619</v>
          </cell>
          <cell r="AP241">
            <v>299339</v>
          </cell>
          <cell r="AQ241">
            <v>10447</v>
          </cell>
          <cell r="AR241">
            <v>29457</v>
          </cell>
          <cell r="AS241">
            <v>53245</v>
          </cell>
          <cell r="AT241">
            <v>173698</v>
          </cell>
          <cell r="AU241">
            <v>123541</v>
          </cell>
          <cell r="AV241">
            <v>22988</v>
          </cell>
          <cell r="AW241">
            <v>20832</v>
          </cell>
          <cell r="AX241">
            <v>21653</v>
          </cell>
          <cell r="AY241">
            <v>661</v>
          </cell>
          <cell r="AZ241">
            <v>21286</v>
          </cell>
          <cell r="BA241">
            <v>299339</v>
          </cell>
          <cell r="BB241">
            <v>109607</v>
          </cell>
          <cell r="BC241">
            <v>60498</v>
          </cell>
          <cell r="BD241">
            <v>5176</v>
          </cell>
          <cell r="BE241">
            <v>121490</v>
          </cell>
          <cell r="BF241">
            <v>16215</v>
          </cell>
          <cell r="BG241">
            <v>1302</v>
          </cell>
          <cell r="BH241">
            <v>4266</v>
          </cell>
          <cell r="BI241">
            <v>46459</v>
          </cell>
          <cell r="BJ241">
            <v>61280</v>
          </cell>
          <cell r="BK241">
            <v>53827</v>
          </cell>
          <cell r="BL241" t="str">
            <v>-</v>
          </cell>
          <cell r="BM241">
            <v>7453</v>
          </cell>
          <cell r="BN241">
            <v>-751</v>
          </cell>
          <cell r="BO241">
            <v>-751</v>
          </cell>
          <cell r="BP241">
            <v>-17568</v>
          </cell>
          <cell r="BQ241">
            <v>119422</v>
          </cell>
          <cell r="BR241">
            <v>87029.6</v>
          </cell>
          <cell r="BS241">
            <v>1035.3</v>
          </cell>
          <cell r="BT241">
            <v>199.8</v>
          </cell>
          <cell r="BU241">
            <v>510.2</v>
          </cell>
          <cell r="BV241">
            <v>0.2</v>
          </cell>
          <cell r="BW241">
            <v>62.9</v>
          </cell>
          <cell r="BX241" t="str">
            <v>-</v>
          </cell>
          <cell r="BY241">
            <v>3777.2</v>
          </cell>
          <cell r="BZ241" t="str">
            <v>-</v>
          </cell>
          <cell r="CA241">
            <v>79625.100000000006</v>
          </cell>
          <cell r="CB241">
            <v>811.8</v>
          </cell>
          <cell r="CC241" t="str">
            <v>-</v>
          </cell>
          <cell r="CD241" t="str">
            <v>-</v>
          </cell>
          <cell r="CE241">
            <v>52.2</v>
          </cell>
          <cell r="CF241" t="str">
            <v>-</v>
          </cell>
          <cell r="CG241">
            <v>954.7</v>
          </cell>
          <cell r="CH241">
            <v>83096</v>
          </cell>
          <cell r="CI241">
            <v>36444</v>
          </cell>
          <cell r="CJ241">
            <v>14649</v>
          </cell>
          <cell r="CK241">
            <v>19821</v>
          </cell>
          <cell r="CL241">
            <v>80</v>
          </cell>
          <cell r="CM241">
            <v>2116</v>
          </cell>
          <cell r="CN241" t="str">
            <v>-</v>
          </cell>
          <cell r="CO241">
            <v>6055</v>
          </cell>
          <cell r="CP241" t="str">
            <v>-</v>
          </cell>
          <cell r="CQ241">
            <v>637</v>
          </cell>
          <cell r="CR241">
            <v>193</v>
          </cell>
          <cell r="CS241" t="str">
            <v>-</v>
          </cell>
          <cell r="CT241" t="str">
            <v>-</v>
          </cell>
          <cell r="CU241">
            <v>32</v>
          </cell>
          <cell r="CV241" t="str">
            <v>-</v>
          </cell>
        </row>
        <row r="242">
          <cell r="A242" t="str">
            <v>מטה בנימין</v>
          </cell>
          <cell r="B242" t="str">
            <v>73</v>
          </cell>
          <cell r="C242">
            <v>717844</v>
          </cell>
          <cell r="D242">
            <v>575882</v>
          </cell>
          <cell r="E242">
            <v>189007</v>
          </cell>
          <cell r="F242">
            <v>16216</v>
          </cell>
          <cell r="G242">
            <v>303396</v>
          </cell>
          <cell r="H242">
            <v>262022</v>
          </cell>
          <cell r="I242">
            <v>37979</v>
          </cell>
          <cell r="J242">
            <v>1485</v>
          </cell>
          <cell r="K242">
            <v>26738</v>
          </cell>
          <cell r="L242">
            <v>4825</v>
          </cell>
          <cell r="M242">
            <v>40525</v>
          </cell>
          <cell r="N242">
            <v>575882</v>
          </cell>
          <cell r="O242">
            <v>187461</v>
          </cell>
          <cell r="P242">
            <v>74803</v>
          </cell>
          <cell r="Q242">
            <v>58154</v>
          </cell>
          <cell r="R242">
            <v>64220</v>
          </cell>
          <cell r="S242">
            <v>90.6</v>
          </cell>
          <cell r="T242">
            <v>55486</v>
          </cell>
          <cell r="U242">
            <v>69818</v>
          </cell>
          <cell r="V242">
            <v>79.4723423758916</v>
          </cell>
          <cell r="W242">
            <v>10609</v>
          </cell>
          <cell r="X242">
            <v>2668</v>
          </cell>
          <cell r="Y242">
            <v>16649</v>
          </cell>
          <cell r="Z242">
            <v>43057</v>
          </cell>
          <cell r="AA242">
            <v>4430</v>
          </cell>
          <cell r="AB242">
            <v>388421</v>
          </cell>
          <cell r="AC242">
            <v>207736</v>
          </cell>
          <cell r="AD242">
            <v>36365</v>
          </cell>
          <cell r="AE242">
            <v>50527</v>
          </cell>
          <cell r="AF242">
            <v>20400</v>
          </cell>
          <cell r="AG242">
            <v>38907</v>
          </cell>
          <cell r="AH242" t="str">
            <v>-</v>
          </cell>
          <cell r="AI242" t="str">
            <v>-</v>
          </cell>
          <cell r="AJ242">
            <v>141962</v>
          </cell>
          <cell r="AK242">
            <v>3383</v>
          </cell>
          <cell r="AL242">
            <v>112280</v>
          </cell>
          <cell r="AM242" t="str">
            <v>-</v>
          </cell>
          <cell r="AN242">
            <v>26299</v>
          </cell>
          <cell r="AO242">
            <v>752097</v>
          </cell>
          <cell r="AP242">
            <v>567238</v>
          </cell>
          <cell r="AQ242">
            <v>8668</v>
          </cell>
          <cell r="AR242">
            <v>34812</v>
          </cell>
          <cell r="AS242">
            <v>92065</v>
          </cell>
          <cell r="AT242">
            <v>365042</v>
          </cell>
          <cell r="AU242">
            <v>297496</v>
          </cell>
          <cell r="AV242">
            <v>50678</v>
          </cell>
          <cell r="AW242">
            <v>11601</v>
          </cell>
          <cell r="AX242">
            <v>24111</v>
          </cell>
          <cell r="AY242">
            <v>4825</v>
          </cell>
          <cell r="AZ242">
            <v>51208</v>
          </cell>
          <cell r="BA242">
            <v>567238</v>
          </cell>
          <cell r="BB242">
            <v>166492</v>
          </cell>
          <cell r="BC242">
            <v>114975</v>
          </cell>
          <cell r="BD242">
            <v>12439</v>
          </cell>
          <cell r="BE242">
            <v>276771</v>
          </cell>
          <cell r="BF242">
            <v>8050</v>
          </cell>
          <cell r="BG242">
            <v>1318</v>
          </cell>
          <cell r="BH242">
            <v>7392</v>
          </cell>
          <cell r="BI242">
            <v>107215</v>
          </cell>
          <cell r="BJ242">
            <v>184859</v>
          </cell>
          <cell r="BK242">
            <v>160890</v>
          </cell>
          <cell r="BL242" t="str">
            <v>-</v>
          </cell>
          <cell r="BM242">
            <v>23969</v>
          </cell>
          <cell r="BN242">
            <v>8644</v>
          </cell>
          <cell r="BO242">
            <v>8644</v>
          </cell>
          <cell r="BP242">
            <v>29227</v>
          </cell>
          <cell r="BQ242">
            <v>76855</v>
          </cell>
          <cell r="BR242">
            <v>2570.9</v>
          </cell>
          <cell r="BS242">
            <v>1809.2</v>
          </cell>
          <cell r="BT242">
            <v>68.599999999999994</v>
          </cell>
          <cell r="BU242">
            <v>73.599999999999994</v>
          </cell>
          <cell r="BV242" t="str">
            <v>-</v>
          </cell>
          <cell r="BW242">
            <v>1.4</v>
          </cell>
          <cell r="BX242" t="str">
            <v>-</v>
          </cell>
          <cell r="BY242">
            <v>330.2</v>
          </cell>
          <cell r="BZ242" t="str">
            <v>-</v>
          </cell>
          <cell r="CA242">
            <v>0.5</v>
          </cell>
          <cell r="CB242">
            <v>46.3</v>
          </cell>
          <cell r="CC242" t="str">
            <v>-</v>
          </cell>
          <cell r="CD242">
            <v>234.4</v>
          </cell>
          <cell r="CE242" t="str">
            <v>-</v>
          </cell>
          <cell r="CF242" t="str">
            <v>-</v>
          </cell>
          <cell r="CG242">
            <v>6.7</v>
          </cell>
          <cell r="CH242">
            <v>77867</v>
          </cell>
          <cell r="CI242">
            <v>65935</v>
          </cell>
          <cell r="CJ242">
            <v>4662</v>
          </cell>
          <cell r="CK242">
            <v>3167</v>
          </cell>
          <cell r="CL242" t="str">
            <v>-</v>
          </cell>
          <cell r="CM242">
            <v>52</v>
          </cell>
          <cell r="CN242" t="str">
            <v>-</v>
          </cell>
          <cell r="CO242">
            <v>198</v>
          </cell>
          <cell r="CP242" t="str">
            <v>-</v>
          </cell>
          <cell r="CQ242">
            <v>12</v>
          </cell>
          <cell r="CR242">
            <v>163</v>
          </cell>
          <cell r="CS242" t="str">
            <v>-</v>
          </cell>
          <cell r="CT242">
            <v>2600</v>
          </cell>
          <cell r="CU242" t="str">
            <v>-</v>
          </cell>
          <cell r="CV242" t="str">
            <v>-</v>
          </cell>
        </row>
        <row r="243">
          <cell r="A243" t="str">
            <v>מטה יהודה</v>
          </cell>
          <cell r="B243" t="str">
            <v>26</v>
          </cell>
          <cell r="C243">
            <v>479130</v>
          </cell>
          <cell r="D243">
            <v>418535</v>
          </cell>
          <cell r="E243">
            <v>203558</v>
          </cell>
          <cell r="F243">
            <v>12636</v>
          </cell>
          <cell r="G243">
            <v>149930</v>
          </cell>
          <cell r="H243">
            <v>114803</v>
          </cell>
          <cell r="I243">
            <v>23036</v>
          </cell>
          <cell r="J243">
            <v>6366</v>
          </cell>
          <cell r="K243">
            <v>24707</v>
          </cell>
          <cell r="L243" t="str">
            <v>-</v>
          </cell>
          <cell r="M243">
            <v>27704</v>
          </cell>
          <cell r="N243">
            <v>418535</v>
          </cell>
          <cell r="O243">
            <v>213588</v>
          </cell>
          <cell r="P243">
            <v>144333</v>
          </cell>
          <cell r="Q243">
            <v>63093</v>
          </cell>
          <cell r="R243">
            <v>95549</v>
          </cell>
          <cell r="S243">
            <v>66</v>
          </cell>
          <cell r="T243">
            <v>56679</v>
          </cell>
          <cell r="U243">
            <v>67684</v>
          </cell>
          <cell r="V243">
            <v>83.740618166775022</v>
          </cell>
          <cell r="W243">
            <v>10805</v>
          </cell>
          <cell r="X243">
            <v>6414</v>
          </cell>
          <cell r="Y243">
            <v>81240</v>
          </cell>
          <cell r="Z243">
            <v>6334</v>
          </cell>
          <cell r="AA243">
            <v>648</v>
          </cell>
          <cell r="AB243">
            <v>185916</v>
          </cell>
          <cell r="AC243">
            <v>105400</v>
          </cell>
          <cell r="AD243">
            <v>21933</v>
          </cell>
          <cell r="AE243">
            <v>42665</v>
          </cell>
          <cell r="AF243">
            <v>1373</v>
          </cell>
          <cell r="AG243">
            <v>2377</v>
          </cell>
          <cell r="AH243" t="str">
            <v>-</v>
          </cell>
          <cell r="AI243">
            <v>19031</v>
          </cell>
          <cell r="AJ243">
            <v>60595</v>
          </cell>
          <cell r="AK243" t="str">
            <v>-</v>
          </cell>
          <cell r="AL243">
            <v>16929</v>
          </cell>
          <cell r="AM243">
            <v>29400</v>
          </cell>
          <cell r="AN243">
            <v>14266</v>
          </cell>
          <cell r="AO243">
            <v>481283</v>
          </cell>
          <cell r="AP243">
            <v>420310</v>
          </cell>
          <cell r="AQ243">
            <v>7429</v>
          </cell>
          <cell r="AR243">
            <v>43780</v>
          </cell>
          <cell r="AS243">
            <v>55781</v>
          </cell>
          <cell r="AT243">
            <v>245452</v>
          </cell>
          <cell r="AU243">
            <v>186977</v>
          </cell>
          <cell r="AV243">
            <v>32843</v>
          </cell>
          <cell r="AW243">
            <v>17433</v>
          </cell>
          <cell r="AX243">
            <v>25905</v>
          </cell>
          <cell r="AY243" t="str">
            <v>-</v>
          </cell>
          <cell r="AZ243">
            <v>49392</v>
          </cell>
          <cell r="BA243">
            <v>420310</v>
          </cell>
          <cell r="BB243">
            <v>118966</v>
          </cell>
          <cell r="BC243">
            <v>57628</v>
          </cell>
          <cell r="BD243">
            <v>6196</v>
          </cell>
          <cell r="BE243">
            <v>175329</v>
          </cell>
          <cell r="BF243">
            <v>39204</v>
          </cell>
          <cell r="BG243">
            <v>3564</v>
          </cell>
          <cell r="BH243">
            <v>4241</v>
          </cell>
          <cell r="BI243">
            <v>79006</v>
          </cell>
          <cell r="BJ243">
            <v>60973</v>
          </cell>
          <cell r="BK243">
            <v>57614</v>
          </cell>
          <cell r="BL243" t="str">
            <v>-</v>
          </cell>
          <cell r="BM243">
            <v>3359</v>
          </cell>
          <cell r="BN243">
            <v>-1775</v>
          </cell>
          <cell r="BO243">
            <v>-20806</v>
          </cell>
          <cell r="BP243">
            <v>-34005</v>
          </cell>
          <cell r="BQ243">
            <v>146193</v>
          </cell>
          <cell r="BR243">
            <v>7525.6</v>
          </cell>
          <cell r="BS243">
            <v>1862.4</v>
          </cell>
          <cell r="BT243">
            <v>194.2</v>
          </cell>
          <cell r="BU243">
            <v>389.1</v>
          </cell>
          <cell r="BV243" t="str">
            <v>-</v>
          </cell>
          <cell r="BW243">
            <v>87.6</v>
          </cell>
          <cell r="BX243">
            <v>161.4</v>
          </cell>
          <cell r="BY243">
            <v>2219.3000000000002</v>
          </cell>
          <cell r="BZ243">
            <v>1129.4000000000001</v>
          </cell>
          <cell r="CA243">
            <v>63.8</v>
          </cell>
          <cell r="CB243">
            <v>1001.4</v>
          </cell>
          <cell r="CC243" t="str">
            <v>-</v>
          </cell>
          <cell r="CD243" t="str">
            <v>-</v>
          </cell>
          <cell r="CE243" t="str">
            <v>-</v>
          </cell>
          <cell r="CF243" t="str">
            <v>-</v>
          </cell>
          <cell r="CG243">
            <v>417</v>
          </cell>
          <cell r="CH243">
            <v>150973</v>
          </cell>
          <cell r="CI243">
            <v>71313</v>
          </cell>
          <cell r="CJ243">
            <v>18328</v>
          </cell>
          <cell r="CK243">
            <v>23216</v>
          </cell>
          <cell r="CL243" t="str">
            <v>-</v>
          </cell>
          <cell r="CM243">
            <v>3515</v>
          </cell>
          <cell r="CN243">
            <v>667</v>
          </cell>
          <cell r="CO243">
            <v>14525</v>
          </cell>
          <cell r="CP243">
            <v>5093.5</v>
          </cell>
          <cell r="CQ243">
            <v>772</v>
          </cell>
          <cell r="CR243">
            <v>639</v>
          </cell>
          <cell r="CS243" t="str">
            <v>-</v>
          </cell>
          <cell r="CT243" t="str">
            <v>-</v>
          </cell>
          <cell r="CU243" t="str">
            <v>-</v>
          </cell>
          <cell r="CV243" t="str">
            <v>-</v>
          </cell>
        </row>
        <row r="244">
          <cell r="A244" t="str">
            <v>מנשה</v>
          </cell>
          <cell r="B244" t="str">
            <v>14</v>
          </cell>
          <cell r="C244">
            <v>202967</v>
          </cell>
          <cell r="D244">
            <v>171546</v>
          </cell>
          <cell r="E244">
            <v>82788</v>
          </cell>
          <cell r="F244">
            <v>6384</v>
          </cell>
          <cell r="G244">
            <v>58685</v>
          </cell>
          <cell r="H244">
            <v>44325</v>
          </cell>
          <cell r="I244">
            <v>10092</v>
          </cell>
          <cell r="J244">
            <v>3776</v>
          </cell>
          <cell r="K244">
            <v>23576</v>
          </cell>
          <cell r="L244">
            <v>1415</v>
          </cell>
          <cell r="M244">
            <v>113</v>
          </cell>
          <cell r="N244">
            <v>171546</v>
          </cell>
          <cell r="O244">
            <v>91093</v>
          </cell>
          <cell r="P244">
            <v>53844</v>
          </cell>
          <cell r="Q244">
            <v>26925</v>
          </cell>
          <cell r="R244">
            <v>34764</v>
          </cell>
          <cell r="S244">
            <v>77.400000000000006</v>
          </cell>
          <cell r="T244">
            <v>24823</v>
          </cell>
          <cell r="U244">
            <v>33995</v>
          </cell>
          <cell r="V244">
            <v>73.019561700250037</v>
          </cell>
          <cell r="W244">
            <v>2882</v>
          </cell>
          <cell r="X244">
            <v>2102</v>
          </cell>
          <cell r="Y244">
            <v>26919</v>
          </cell>
          <cell r="Z244">
            <v>2825</v>
          </cell>
          <cell r="AA244">
            <v>785</v>
          </cell>
          <cell r="AB244">
            <v>80453</v>
          </cell>
          <cell r="AC244">
            <v>53347</v>
          </cell>
          <cell r="AD244">
            <v>9307</v>
          </cell>
          <cell r="AE244">
            <v>13275</v>
          </cell>
          <cell r="AF244" t="str">
            <v>-</v>
          </cell>
          <cell r="AG244">
            <v>1287</v>
          </cell>
          <cell r="AH244" t="str">
            <v>-</v>
          </cell>
          <cell r="AI244" t="str">
            <v>-</v>
          </cell>
          <cell r="AJ244">
            <v>31421</v>
          </cell>
          <cell r="AK244">
            <v>241</v>
          </cell>
          <cell r="AL244">
            <v>16232</v>
          </cell>
          <cell r="AM244">
            <v>4400</v>
          </cell>
          <cell r="AN244">
            <v>10548</v>
          </cell>
          <cell r="AO244">
            <v>194450</v>
          </cell>
          <cell r="AP244">
            <v>171344</v>
          </cell>
          <cell r="AQ244">
            <v>8656</v>
          </cell>
          <cell r="AR244">
            <v>12466</v>
          </cell>
          <cell r="AS244">
            <v>26130</v>
          </cell>
          <cell r="AT244">
            <v>84767</v>
          </cell>
          <cell r="AU244">
            <v>54691</v>
          </cell>
          <cell r="AV244">
            <v>16335</v>
          </cell>
          <cell r="AW244">
            <v>11001</v>
          </cell>
          <cell r="AX244">
            <v>26985</v>
          </cell>
          <cell r="AY244">
            <v>1331</v>
          </cell>
          <cell r="AZ244">
            <v>20996</v>
          </cell>
          <cell r="BA244">
            <v>171344</v>
          </cell>
          <cell r="BB244">
            <v>53353</v>
          </cell>
          <cell r="BC244">
            <v>28901</v>
          </cell>
          <cell r="BD244">
            <v>4878</v>
          </cell>
          <cell r="BE244">
            <v>62519</v>
          </cell>
          <cell r="BF244">
            <v>5662</v>
          </cell>
          <cell r="BG244">
            <v>532</v>
          </cell>
          <cell r="BH244">
            <v>986</v>
          </cell>
          <cell r="BI244">
            <v>48292</v>
          </cell>
          <cell r="BJ244">
            <v>23106</v>
          </cell>
          <cell r="BK244">
            <v>16062</v>
          </cell>
          <cell r="BL244" t="str">
            <v>-</v>
          </cell>
          <cell r="BM244">
            <v>7044</v>
          </cell>
          <cell r="BN244">
            <v>202</v>
          </cell>
          <cell r="BO244">
            <v>202</v>
          </cell>
          <cell r="BP244">
            <v>-1147</v>
          </cell>
          <cell r="BQ244">
            <v>37811</v>
          </cell>
          <cell r="BR244">
            <v>56312.5</v>
          </cell>
          <cell r="BS244">
            <v>736.6</v>
          </cell>
          <cell r="BT244">
            <v>119.4</v>
          </cell>
          <cell r="BU244">
            <v>104.3</v>
          </cell>
          <cell r="BV244" t="str">
            <v>-</v>
          </cell>
          <cell r="BW244">
            <v>0.4</v>
          </cell>
          <cell r="BX244" t="str">
            <v>-</v>
          </cell>
          <cell r="BY244">
            <v>1338.3</v>
          </cell>
          <cell r="BZ244">
            <v>1822.9</v>
          </cell>
          <cell r="CA244">
            <v>51557</v>
          </cell>
          <cell r="CB244">
            <v>357.8</v>
          </cell>
          <cell r="CC244" t="str">
            <v>-</v>
          </cell>
          <cell r="CD244" t="str">
            <v>-</v>
          </cell>
          <cell r="CE244" t="str">
            <v>-</v>
          </cell>
          <cell r="CF244" t="str">
            <v>-</v>
          </cell>
          <cell r="CG244">
            <v>275.8</v>
          </cell>
          <cell r="CH244">
            <v>69428</v>
          </cell>
          <cell r="CI244">
            <v>25478</v>
          </cell>
          <cell r="CJ244">
            <v>11086</v>
          </cell>
          <cell r="CK244">
            <v>5577</v>
          </cell>
          <cell r="CL244" t="str">
            <v>-</v>
          </cell>
          <cell r="CM244">
            <v>29</v>
          </cell>
          <cell r="CN244" t="str">
            <v>-</v>
          </cell>
          <cell r="CO244">
            <v>2662</v>
          </cell>
          <cell r="CP244">
            <v>12159</v>
          </cell>
          <cell r="CQ244">
            <v>2208</v>
          </cell>
          <cell r="CR244">
            <v>129</v>
          </cell>
          <cell r="CS244" t="str">
            <v>-</v>
          </cell>
          <cell r="CT244" t="str">
            <v>-</v>
          </cell>
          <cell r="CU244" t="str">
            <v>-</v>
          </cell>
          <cell r="CV244" t="str">
            <v>-</v>
          </cell>
        </row>
        <row r="245">
          <cell r="A245" t="str">
            <v>מעלה יוסף</v>
          </cell>
          <cell r="B245" t="str">
            <v>52</v>
          </cell>
          <cell r="C245">
            <v>146619</v>
          </cell>
          <cell r="D245">
            <v>122588</v>
          </cell>
          <cell r="E245">
            <v>44752</v>
          </cell>
          <cell r="F245">
            <v>6355</v>
          </cell>
          <cell r="G245">
            <v>66909</v>
          </cell>
          <cell r="H245">
            <v>55722</v>
          </cell>
          <cell r="I245">
            <v>8176</v>
          </cell>
          <cell r="J245">
            <v>464</v>
          </cell>
          <cell r="K245">
            <v>4340</v>
          </cell>
          <cell r="L245" t="str">
            <v>-</v>
          </cell>
          <cell r="M245">
            <v>232</v>
          </cell>
          <cell r="N245">
            <v>122588</v>
          </cell>
          <cell r="O245">
            <v>38373</v>
          </cell>
          <cell r="P245">
            <v>20048</v>
          </cell>
          <cell r="Q245">
            <v>10537</v>
          </cell>
          <cell r="R245">
            <v>13634</v>
          </cell>
          <cell r="S245">
            <v>77.3</v>
          </cell>
          <cell r="T245">
            <v>9596</v>
          </cell>
          <cell r="U245">
            <v>12157</v>
          </cell>
          <cell r="V245">
            <v>78.933947519947353</v>
          </cell>
          <cell r="W245">
            <v>1836</v>
          </cell>
          <cell r="X245">
            <v>941</v>
          </cell>
          <cell r="Y245">
            <v>9511</v>
          </cell>
          <cell r="Z245">
            <v>8552</v>
          </cell>
          <cell r="AA245">
            <v>64</v>
          </cell>
          <cell r="AB245">
            <v>84215</v>
          </cell>
          <cell r="AC245">
            <v>45052</v>
          </cell>
          <cell r="AD245">
            <v>7912</v>
          </cell>
          <cell r="AE245">
            <v>21221</v>
          </cell>
          <cell r="AF245" t="str">
            <v>-</v>
          </cell>
          <cell r="AG245">
            <v>988</v>
          </cell>
          <cell r="AH245" t="str">
            <v>-</v>
          </cell>
          <cell r="AI245" t="str">
            <v>-</v>
          </cell>
          <cell r="AJ245">
            <v>24031</v>
          </cell>
          <cell r="AK245">
            <v>507</v>
          </cell>
          <cell r="AL245">
            <v>15740</v>
          </cell>
          <cell r="AM245">
            <v>4192</v>
          </cell>
          <cell r="AN245">
            <v>3592</v>
          </cell>
          <cell r="AO245">
            <v>152818</v>
          </cell>
          <cell r="AP245">
            <v>125541</v>
          </cell>
          <cell r="AQ245">
            <v>11991</v>
          </cell>
          <cell r="AR245">
            <v>9387</v>
          </cell>
          <cell r="AS245">
            <v>17532</v>
          </cell>
          <cell r="AT245">
            <v>83110</v>
          </cell>
          <cell r="AU245">
            <v>65075</v>
          </cell>
          <cell r="AV245">
            <v>12004</v>
          </cell>
          <cell r="AW245">
            <v>2952</v>
          </cell>
          <cell r="AX245">
            <v>4974</v>
          </cell>
          <cell r="AY245" t="str">
            <v>-</v>
          </cell>
          <cell r="AZ245">
            <v>10538</v>
          </cell>
          <cell r="BA245">
            <v>125541</v>
          </cell>
          <cell r="BB245">
            <v>62994</v>
          </cell>
          <cell r="BC245">
            <v>38084</v>
          </cell>
          <cell r="BD245">
            <v>2943</v>
          </cell>
          <cell r="BE245">
            <v>35723</v>
          </cell>
          <cell r="BF245">
            <v>2842</v>
          </cell>
          <cell r="BG245">
            <v>521</v>
          </cell>
          <cell r="BH245">
            <v>2421</v>
          </cell>
          <cell r="BI245">
            <v>21040</v>
          </cell>
          <cell r="BJ245">
            <v>27277</v>
          </cell>
          <cell r="BK245">
            <v>22094</v>
          </cell>
          <cell r="BL245" t="str">
            <v>-</v>
          </cell>
          <cell r="BM245">
            <v>5183</v>
          </cell>
          <cell r="BN245">
            <v>-2953</v>
          </cell>
          <cell r="BO245">
            <v>-2953</v>
          </cell>
          <cell r="BP245">
            <v>-11258</v>
          </cell>
          <cell r="BQ245">
            <v>23996</v>
          </cell>
          <cell r="BR245">
            <v>1544.3</v>
          </cell>
          <cell r="BS245">
            <v>354.7</v>
          </cell>
          <cell r="BT245">
            <v>24</v>
          </cell>
          <cell r="BU245">
            <v>49.6</v>
          </cell>
          <cell r="BV245" t="str">
            <v>-</v>
          </cell>
          <cell r="BW245">
            <v>50.4</v>
          </cell>
          <cell r="BX245" t="str">
            <v>-</v>
          </cell>
          <cell r="BY245">
            <v>211.5</v>
          </cell>
          <cell r="BZ245" t="str">
            <v>-</v>
          </cell>
          <cell r="CA245">
            <v>1.6</v>
          </cell>
          <cell r="CB245">
            <v>470.3</v>
          </cell>
          <cell r="CC245" t="str">
            <v>-</v>
          </cell>
          <cell r="CD245" t="str">
            <v>-</v>
          </cell>
          <cell r="CE245" t="str">
            <v>-</v>
          </cell>
          <cell r="CF245" t="str">
            <v>-</v>
          </cell>
          <cell r="CG245">
            <v>382.3</v>
          </cell>
          <cell r="CH245">
            <v>22232</v>
          </cell>
          <cell r="CI245">
            <v>12262</v>
          </cell>
          <cell r="CJ245">
            <v>1631</v>
          </cell>
          <cell r="CK245">
            <v>2179</v>
          </cell>
          <cell r="CL245" t="str">
            <v>-</v>
          </cell>
          <cell r="CM245">
            <v>1927</v>
          </cell>
          <cell r="CN245" t="str">
            <v>-</v>
          </cell>
          <cell r="CO245">
            <v>1433</v>
          </cell>
          <cell r="CP245" t="str">
            <v>-</v>
          </cell>
          <cell r="CQ245">
            <v>4</v>
          </cell>
          <cell r="CR245">
            <v>1268</v>
          </cell>
          <cell r="CS245" t="str">
            <v>-</v>
          </cell>
          <cell r="CT245" t="str">
            <v>-</v>
          </cell>
          <cell r="CU245" t="str">
            <v>-</v>
          </cell>
          <cell r="CV245" t="str">
            <v>-</v>
          </cell>
        </row>
        <row r="246">
          <cell r="A246" t="str">
            <v>מרום הגליל</v>
          </cell>
          <cell r="B246" t="str">
            <v>02</v>
          </cell>
          <cell r="C246">
            <v>155287</v>
          </cell>
          <cell r="D246">
            <v>131711</v>
          </cell>
          <cell r="E246">
            <v>60081</v>
          </cell>
          <cell r="F246">
            <v>5865</v>
          </cell>
          <cell r="G246">
            <v>59948</v>
          </cell>
          <cell r="H246">
            <v>44878</v>
          </cell>
          <cell r="I246">
            <v>13686</v>
          </cell>
          <cell r="J246">
            <v>1384</v>
          </cell>
          <cell r="K246">
            <v>5275</v>
          </cell>
          <cell r="L246">
            <v>41</v>
          </cell>
          <cell r="M246">
            <v>542</v>
          </cell>
          <cell r="N246">
            <v>131711</v>
          </cell>
          <cell r="O246">
            <v>48211</v>
          </cell>
          <cell r="P246">
            <v>25252</v>
          </cell>
          <cell r="Q246">
            <v>13877</v>
          </cell>
          <cell r="R246">
            <v>18627</v>
          </cell>
          <cell r="S246">
            <v>74.5</v>
          </cell>
          <cell r="T246">
            <v>12290</v>
          </cell>
          <cell r="U246">
            <v>18483</v>
          </cell>
          <cell r="V246">
            <v>66.493534599361567</v>
          </cell>
          <cell r="W246">
            <v>4037</v>
          </cell>
          <cell r="X246">
            <v>1587</v>
          </cell>
          <cell r="Y246">
            <v>11375</v>
          </cell>
          <cell r="Z246">
            <v>1635</v>
          </cell>
          <cell r="AA246">
            <v>2103</v>
          </cell>
          <cell r="AB246">
            <v>83500</v>
          </cell>
          <cell r="AC246">
            <v>42516</v>
          </cell>
          <cell r="AD246">
            <v>11583</v>
          </cell>
          <cell r="AE246">
            <v>23074</v>
          </cell>
          <cell r="AF246">
            <v>3000</v>
          </cell>
          <cell r="AG246">
            <v>1261</v>
          </cell>
          <cell r="AH246" t="str">
            <v>-</v>
          </cell>
          <cell r="AI246" t="str">
            <v>-</v>
          </cell>
          <cell r="AJ246">
            <v>23576</v>
          </cell>
          <cell r="AK246">
            <v>82</v>
          </cell>
          <cell r="AL246">
            <v>20938</v>
          </cell>
          <cell r="AM246">
            <v>184</v>
          </cell>
          <cell r="AN246">
            <v>2372</v>
          </cell>
          <cell r="AO246">
            <v>152855</v>
          </cell>
          <cell r="AP246">
            <v>131668</v>
          </cell>
          <cell r="AQ246">
            <v>8538</v>
          </cell>
          <cell r="AR246">
            <v>10652</v>
          </cell>
          <cell r="AS246">
            <v>20155</v>
          </cell>
          <cell r="AT246">
            <v>80149</v>
          </cell>
          <cell r="AU246">
            <v>53766</v>
          </cell>
          <cell r="AV246">
            <v>20049</v>
          </cell>
          <cell r="AW246">
            <v>5036</v>
          </cell>
          <cell r="AX246">
            <v>5569</v>
          </cell>
          <cell r="AY246">
            <v>67</v>
          </cell>
          <cell r="AZ246">
            <v>15143</v>
          </cell>
          <cell r="BA246">
            <v>131668</v>
          </cell>
          <cell r="BB246">
            <v>50701</v>
          </cell>
          <cell r="BC246">
            <v>20106</v>
          </cell>
          <cell r="BD246">
            <v>9180</v>
          </cell>
          <cell r="BE246">
            <v>46166</v>
          </cell>
          <cell r="BF246">
            <v>3280</v>
          </cell>
          <cell r="BG246">
            <v>643</v>
          </cell>
          <cell r="BH246">
            <v>1305</v>
          </cell>
          <cell r="BI246">
            <v>29573</v>
          </cell>
          <cell r="BJ246">
            <v>21187</v>
          </cell>
          <cell r="BK246">
            <v>18778</v>
          </cell>
          <cell r="BL246" t="str">
            <v>-</v>
          </cell>
          <cell r="BM246">
            <v>2409</v>
          </cell>
          <cell r="BN246">
            <v>43</v>
          </cell>
          <cell r="BO246">
            <v>43</v>
          </cell>
          <cell r="BP246">
            <v>-13804</v>
          </cell>
          <cell r="BQ246">
            <v>24226</v>
          </cell>
          <cell r="BR246">
            <v>1215.2</v>
          </cell>
          <cell r="BS246">
            <v>536.5</v>
          </cell>
          <cell r="BT246">
            <v>31.9</v>
          </cell>
          <cell r="BU246">
            <v>94.8</v>
          </cell>
          <cell r="BV246" t="str">
            <v>-</v>
          </cell>
          <cell r="BW246" t="str">
            <v>-</v>
          </cell>
          <cell r="BX246" t="str">
            <v>-</v>
          </cell>
          <cell r="BY246">
            <v>416.4</v>
          </cell>
          <cell r="BZ246" t="str">
            <v>-</v>
          </cell>
          <cell r="CA246" t="str">
            <v>-</v>
          </cell>
          <cell r="CB246" t="str">
            <v>-</v>
          </cell>
          <cell r="CC246" t="str">
            <v>-</v>
          </cell>
          <cell r="CD246" t="str">
            <v>-</v>
          </cell>
          <cell r="CE246" t="str">
            <v>-</v>
          </cell>
          <cell r="CF246" t="str">
            <v>-</v>
          </cell>
          <cell r="CG246">
            <v>135.6</v>
          </cell>
          <cell r="CH246">
            <v>29428</v>
          </cell>
          <cell r="CI246">
            <v>18210</v>
          </cell>
          <cell r="CJ246">
            <v>2125</v>
          </cell>
          <cell r="CK246">
            <v>4366</v>
          </cell>
          <cell r="CL246" t="str">
            <v>-</v>
          </cell>
          <cell r="CM246" t="str">
            <v>-</v>
          </cell>
          <cell r="CN246" t="str">
            <v>-</v>
          </cell>
          <cell r="CO246">
            <v>1385</v>
          </cell>
          <cell r="CP246" t="str">
            <v>-</v>
          </cell>
          <cell r="CQ246" t="str">
            <v>-</v>
          </cell>
          <cell r="CR246" t="str">
            <v>-</v>
          </cell>
          <cell r="CS246" t="str">
            <v>-</v>
          </cell>
          <cell r="CT246" t="str">
            <v>-</v>
          </cell>
          <cell r="CU246" t="str">
            <v>-</v>
          </cell>
          <cell r="CV246" t="str">
            <v>-</v>
          </cell>
        </row>
        <row r="247">
          <cell r="A247" t="str">
            <v>מרחבים</v>
          </cell>
          <cell r="B247" t="str">
            <v>42</v>
          </cell>
          <cell r="C247">
            <v>187136</v>
          </cell>
          <cell r="D247">
            <v>144614</v>
          </cell>
          <cell r="E247">
            <v>81181</v>
          </cell>
          <cell r="F247">
            <v>3537</v>
          </cell>
          <cell r="G247">
            <v>54760</v>
          </cell>
          <cell r="H247">
            <v>44757</v>
          </cell>
          <cell r="I247">
            <v>8883</v>
          </cell>
          <cell r="J247">
            <v>1030</v>
          </cell>
          <cell r="K247">
            <v>3856</v>
          </cell>
          <cell r="L247">
            <v>38</v>
          </cell>
          <cell r="M247">
            <v>1280</v>
          </cell>
          <cell r="N247">
            <v>144614</v>
          </cell>
          <cell r="O247">
            <v>63434</v>
          </cell>
          <cell r="P247">
            <v>47217</v>
          </cell>
          <cell r="Q247">
            <v>12762</v>
          </cell>
          <cell r="R247">
            <v>19181</v>
          </cell>
          <cell r="S247">
            <v>66.5</v>
          </cell>
          <cell r="T247">
            <v>11322</v>
          </cell>
          <cell r="U247">
            <v>18015</v>
          </cell>
          <cell r="V247">
            <v>62.847626977518736</v>
          </cell>
          <cell r="W247">
            <v>2270</v>
          </cell>
          <cell r="X247">
            <v>1440</v>
          </cell>
          <cell r="Y247">
            <v>34455</v>
          </cell>
          <cell r="Z247">
            <v>4518</v>
          </cell>
          <cell r="AA247">
            <v>61</v>
          </cell>
          <cell r="AB247">
            <v>81180</v>
          </cell>
          <cell r="AC247">
            <v>39439</v>
          </cell>
          <cell r="AD247">
            <v>8822</v>
          </cell>
          <cell r="AE247">
            <v>10998</v>
          </cell>
          <cell r="AF247" t="str">
            <v>-</v>
          </cell>
          <cell r="AG247">
            <v>20383</v>
          </cell>
          <cell r="AH247" t="str">
            <v>-</v>
          </cell>
          <cell r="AI247" t="str">
            <v>-</v>
          </cell>
          <cell r="AJ247">
            <v>42522</v>
          </cell>
          <cell r="AK247">
            <v>1502</v>
          </cell>
          <cell r="AL247">
            <v>17351</v>
          </cell>
          <cell r="AM247">
            <v>8000</v>
          </cell>
          <cell r="AN247">
            <v>15669</v>
          </cell>
          <cell r="AO247">
            <v>183992</v>
          </cell>
          <cell r="AP247">
            <v>141766</v>
          </cell>
          <cell r="AQ247">
            <v>10344</v>
          </cell>
          <cell r="AR247">
            <v>10891</v>
          </cell>
          <cell r="AS247">
            <v>16397</v>
          </cell>
          <cell r="AT247">
            <v>75944</v>
          </cell>
          <cell r="AU247">
            <v>55572</v>
          </cell>
          <cell r="AV247">
            <v>12183</v>
          </cell>
          <cell r="AW247">
            <v>6113</v>
          </cell>
          <cell r="AX247">
            <v>4845</v>
          </cell>
          <cell r="AY247">
            <v>9</v>
          </cell>
          <cell r="AZ247">
            <v>33689</v>
          </cell>
          <cell r="BA247">
            <v>141766</v>
          </cell>
          <cell r="BB247">
            <v>52615</v>
          </cell>
          <cell r="BC247">
            <v>22923</v>
          </cell>
          <cell r="BD247">
            <v>3003</v>
          </cell>
          <cell r="BE247">
            <v>45907</v>
          </cell>
          <cell r="BF247">
            <v>4290</v>
          </cell>
          <cell r="BG247">
            <v>472</v>
          </cell>
          <cell r="BH247">
            <v>18169</v>
          </cell>
          <cell r="BI247">
            <v>20313</v>
          </cell>
          <cell r="BJ247">
            <v>42226</v>
          </cell>
          <cell r="BK247">
            <v>40734</v>
          </cell>
          <cell r="BL247" t="str">
            <v>-</v>
          </cell>
          <cell r="BM247">
            <v>1492</v>
          </cell>
          <cell r="BN247">
            <v>2848</v>
          </cell>
          <cell r="BO247">
            <v>2848</v>
          </cell>
          <cell r="BP247">
            <v>937</v>
          </cell>
          <cell r="BQ247">
            <v>33928</v>
          </cell>
          <cell r="BR247">
            <v>148032</v>
          </cell>
          <cell r="BS247">
            <v>491.7</v>
          </cell>
          <cell r="BT247">
            <v>37.1</v>
          </cell>
          <cell r="BU247">
            <v>23</v>
          </cell>
          <cell r="BV247">
            <v>0.1</v>
          </cell>
          <cell r="BW247" t="str">
            <v>-</v>
          </cell>
          <cell r="BX247" t="str">
            <v>-</v>
          </cell>
          <cell r="BY247">
            <v>393.8</v>
          </cell>
          <cell r="BZ247">
            <v>1.1000000000000001</v>
          </cell>
          <cell r="CA247">
            <v>145380</v>
          </cell>
          <cell r="CB247">
            <v>1492.2</v>
          </cell>
          <cell r="CC247" t="str">
            <v>-</v>
          </cell>
          <cell r="CD247" t="str">
            <v>-</v>
          </cell>
          <cell r="CE247">
            <v>59.4</v>
          </cell>
          <cell r="CF247">
            <v>82.5</v>
          </cell>
          <cell r="CG247">
            <v>3.5</v>
          </cell>
          <cell r="CH247">
            <v>35026</v>
          </cell>
          <cell r="CI247">
            <v>17115</v>
          </cell>
          <cell r="CJ247">
            <v>2699</v>
          </cell>
          <cell r="CK247">
            <v>1336</v>
          </cell>
          <cell r="CL247">
            <v>42</v>
          </cell>
          <cell r="CM247" t="str">
            <v>-</v>
          </cell>
          <cell r="CN247" t="str">
            <v>-</v>
          </cell>
          <cell r="CO247">
            <v>993</v>
          </cell>
          <cell r="CP247">
            <v>484.1</v>
          </cell>
          <cell r="CQ247">
            <v>6864</v>
          </cell>
          <cell r="CR247">
            <v>1498</v>
          </cell>
          <cell r="CS247" t="str">
            <v>-</v>
          </cell>
          <cell r="CT247" t="str">
            <v>-</v>
          </cell>
          <cell r="CU247">
            <v>29</v>
          </cell>
          <cell r="CV247">
            <v>125</v>
          </cell>
        </row>
        <row r="248">
          <cell r="A248" t="str">
            <v>משגב</v>
          </cell>
          <cell r="B248" t="str">
            <v>56</v>
          </cell>
          <cell r="C248">
            <v>252817</v>
          </cell>
          <cell r="D248">
            <v>203918</v>
          </cell>
          <cell r="E248">
            <v>89378</v>
          </cell>
          <cell r="F248">
            <v>5706</v>
          </cell>
          <cell r="G248">
            <v>104375</v>
          </cell>
          <cell r="H248">
            <v>88464</v>
          </cell>
          <cell r="I248">
            <v>14957</v>
          </cell>
          <cell r="J248">
            <v>242</v>
          </cell>
          <cell r="K248">
            <v>1195</v>
          </cell>
          <cell r="L248" t="str">
            <v>-</v>
          </cell>
          <cell r="M248">
            <v>3264</v>
          </cell>
          <cell r="N248">
            <v>203918</v>
          </cell>
          <cell r="O248">
            <v>89124</v>
          </cell>
          <cell r="P248">
            <v>63183</v>
          </cell>
          <cell r="Q248">
            <v>33266</v>
          </cell>
          <cell r="R248">
            <v>40526</v>
          </cell>
          <cell r="S248">
            <v>82.1</v>
          </cell>
          <cell r="T248">
            <v>32175</v>
          </cell>
          <cell r="U248">
            <v>39052</v>
          </cell>
          <cell r="V248">
            <v>82.390146471371509</v>
          </cell>
          <cell r="W248">
            <v>5643</v>
          </cell>
          <cell r="X248">
            <v>1091</v>
          </cell>
          <cell r="Y248">
            <v>29917</v>
          </cell>
          <cell r="Z248">
            <v>10257</v>
          </cell>
          <cell r="AA248">
            <v>365</v>
          </cell>
          <cell r="AB248">
            <v>114794</v>
          </cell>
          <cell r="AC248">
            <v>77906</v>
          </cell>
          <cell r="AD248">
            <v>14274</v>
          </cell>
          <cell r="AE248">
            <v>18013</v>
          </cell>
          <cell r="AF248">
            <v>1336</v>
          </cell>
          <cell r="AG248">
            <v>1307</v>
          </cell>
          <cell r="AH248" t="str">
            <v>-</v>
          </cell>
          <cell r="AI248" t="str">
            <v>-</v>
          </cell>
          <cell r="AJ248">
            <v>48899</v>
          </cell>
          <cell r="AK248">
            <v>1483</v>
          </cell>
          <cell r="AL248">
            <v>19188</v>
          </cell>
          <cell r="AM248" t="str">
            <v>-</v>
          </cell>
          <cell r="AN248">
            <v>28228</v>
          </cell>
          <cell r="AO248">
            <v>255152</v>
          </cell>
          <cell r="AP248">
            <v>202003</v>
          </cell>
          <cell r="AQ248">
            <v>7216</v>
          </cell>
          <cell r="AR248">
            <v>14352</v>
          </cell>
          <cell r="AS248">
            <v>35679</v>
          </cell>
          <cell r="AT248">
            <v>136324</v>
          </cell>
          <cell r="AU248">
            <v>108313</v>
          </cell>
          <cell r="AV248">
            <v>20365</v>
          </cell>
          <cell r="AW248">
            <v>5815</v>
          </cell>
          <cell r="AX248">
            <v>1195</v>
          </cell>
          <cell r="AY248" t="str">
            <v>-</v>
          </cell>
          <cell r="AZ248">
            <v>14453</v>
          </cell>
          <cell r="BA248">
            <v>202003</v>
          </cell>
          <cell r="BB248">
            <v>72930</v>
          </cell>
          <cell r="BC248">
            <v>47636</v>
          </cell>
          <cell r="BD248">
            <v>2959</v>
          </cell>
          <cell r="BE248">
            <v>70723</v>
          </cell>
          <cell r="BF248">
            <v>1194</v>
          </cell>
          <cell r="BG248">
            <v>1073</v>
          </cell>
          <cell r="BH248">
            <v>4206</v>
          </cell>
          <cell r="BI248">
            <v>51877</v>
          </cell>
          <cell r="BJ248">
            <v>53149</v>
          </cell>
          <cell r="BK248">
            <v>39921</v>
          </cell>
          <cell r="BL248" t="str">
            <v>-</v>
          </cell>
          <cell r="BM248">
            <v>13228</v>
          </cell>
          <cell r="BN248">
            <v>1915</v>
          </cell>
          <cell r="BO248">
            <v>1915</v>
          </cell>
          <cell r="BP248">
            <v>4687</v>
          </cell>
          <cell r="BQ248">
            <v>5518</v>
          </cell>
          <cell r="BR248">
            <v>2964.9</v>
          </cell>
          <cell r="BS248">
            <v>1040.5999999999999</v>
          </cell>
          <cell r="BT248">
            <v>45.4</v>
          </cell>
          <cell r="BU248">
            <v>343.9</v>
          </cell>
          <cell r="BV248" t="str">
            <v>-</v>
          </cell>
          <cell r="BW248">
            <v>7.7</v>
          </cell>
          <cell r="BX248" t="str">
            <v>-</v>
          </cell>
          <cell r="BY248">
            <v>409.1</v>
          </cell>
          <cell r="BZ248">
            <v>279.5</v>
          </cell>
          <cell r="CA248">
            <v>705.2</v>
          </cell>
          <cell r="CB248">
            <v>129.6</v>
          </cell>
          <cell r="CC248" t="str">
            <v>-</v>
          </cell>
          <cell r="CD248" t="str">
            <v>-</v>
          </cell>
          <cell r="CE248" t="str">
            <v>-</v>
          </cell>
          <cell r="CF248" t="str">
            <v>-</v>
          </cell>
          <cell r="CG248">
            <v>3.9</v>
          </cell>
          <cell r="CH248">
            <v>66895</v>
          </cell>
          <cell r="CI248">
            <v>38101</v>
          </cell>
          <cell r="CJ248">
            <v>3921</v>
          </cell>
          <cell r="CK248">
            <v>15031</v>
          </cell>
          <cell r="CL248" t="str">
            <v>-</v>
          </cell>
          <cell r="CM248">
            <v>304</v>
          </cell>
          <cell r="CN248" t="str">
            <v>-</v>
          </cell>
          <cell r="CO248">
            <v>7485</v>
          </cell>
          <cell r="CP248">
            <v>1721</v>
          </cell>
          <cell r="CQ248">
            <v>7</v>
          </cell>
          <cell r="CR248">
            <v>201</v>
          </cell>
          <cell r="CS248" t="str">
            <v>-</v>
          </cell>
          <cell r="CT248" t="str">
            <v>-</v>
          </cell>
          <cell r="CU248" t="str">
            <v>-</v>
          </cell>
          <cell r="CV248" t="str">
            <v>-</v>
          </cell>
        </row>
        <row r="249">
          <cell r="A249" t="str">
            <v>נווה מדבר</v>
          </cell>
          <cell r="B249" t="str">
            <v>68</v>
          </cell>
          <cell r="C249">
            <v>256245</v>
          </cell>
          <cell r="D249">
            <v>207024</v>
          </cell>
          <cell r="E249">
            <v>19894</v>
          </cell>
          <cell r="F249">
            <v>944</v>
          </cell>
          <cell r="G249">
            <v>183689</v>
          </cell>
          <cell r="H249">
            <v>155009</v>
          </cell>
          <cell r="I249">
            <v>25033</v>
          </cell>
          <cell r="J249">
            <v>3154</v>
          </cell>
          <cell r="K249">
            <v>54</v>
          </cell>
          <cell r="L249" t="str">
            <v>-</v>
          </cell>
          <cell r="M249">
            <v>2443</v>
          </cell>
          <cell r="N249">
            <v>207024</v>
          </cell>
          <cell r="O249">
            <v>7756</v>
          </cell>
          <cell r="P249">
            <v>209</v>
          </cell>
          <cell r="Q249">
            <v>8</v>
          </cell>
          <cell r="R249">
            <v>228</v>
          </cell>
          <cell r="S249">
            <v>3.5</v>
          </cell>
          <cell r="T249">
            <v>8</v>
          </cell>
          <cell r="U249">
            <v>122</v>
          </cell>
          <cell r="V249">
            <v>6.557377049180328</v>
          </cell>
          <cell r="W249">
            <v>19</v>
          </cell>
          <cell r="X249" t="str">
            <v>-</v>
          </cell>
          <cell r="Y249">
            <v>201</v>
          </cell>
          <cell r="Z249">
            <v>555</v>
          </cell>
          <cell r="AA249">
            <v>445</v>
          </cell>
          <cell r="AB249">
            <v>199268</v>
          </cell>
          <cell r="AC249">
            <v>156982</v>
          </cell>
          <cell r="AD249">
            <v>24492</v>
          </cell>
          <cell r="AE249">
            <v>15323</v>
          </cell>
          <cell r="AF249">
            <v>516</v>
          </cell>
          <cell r="AG249">
            <v>601</v>
          </cell>
          <cell r="AH249" t="str">
            <v>-</v>
          </cell>
          <cell r="AI249" t="str">
            <v>-</v>
          </cell>
          <cell r="AJ249">
            <v>49221</v>
          </cell>
          <cell r="AK249" t="str">
            <v>-</v>
          </cell>
          <cell r="AL249">
            <v>21874</v>
          </cell>
          <cell r="AM249" t="str">
            <v>-</v>
          </cell>
          <cell r="AN249">
            <v>27347</v>
          </cell>
          <cell r="AO249">
            <v>277327</v>
          </cell>
          <cell r="AP249">
            <v>206947</v>
          </cell>
          <cell r="AQ249">
            <v>22721</v>
          </cell>
          <cell r="AR249">
            <v>5785</v>
          </cell>
          <cell r="AS249">
            <v>3581</v>
          </cell>
          <cell r="AT249">
            <v>166299</v>
          </cell>
          <cell r="AU249">
            <v>136977</v>
          </cell>
          <cell r="AV249">
            <v>25745</v>
          </cell>
          <cell r="AW249">
            <v>2914</v>
          </cell>
          <cell r="AX249">
            <v>1684</v>
          </cell>
          <cell r="AY249">
            <v>53</v>
          </cell>
          <cell r="AZ249">
            <v>29598</v>
          </cell>
          <cell r="BA249">
            <v>206947</v>
          </cell>
          <cell r="BB249">
            <v>45438</v>
          </cell>
          <cell r="BC249">
            <v>34170</v>
          </cell>
          <cell r="BD249">
            <v>5010</v>
          </cell>
          <cell r="BE249">
            <v>100863</v>
          </cell>
          <cell r="BF249">
            <v>3</v>
          </cell>
          <cell r="BG249">
            <v>50</v>
          </cell>
          <cell r="BH249">
            <v>30291</v>
          </cell>
          <cell r="BI249">
            <v>30302</v>
          </cell>
          <cell r="BJ249">
            <v>70380</v>
          </cell>
          <cell r="BK249">
            <v>65669</v>
          </cell>
          <cell r="BL249" t="str">
            <v>-</v>
          </cell>
          <cell r="BM249">
            <v>4711</v>
          </cell>
          <cell r="BN249">
            <v>77</v>
          </cell>
          <cell r="BO249">
            <v>77</v>
          </cell>
          <cell r="BP249">
            <v>7054</v>
          </cell>
          <cell r="BQ249">
            <v>18</v>
          </cell>
          <cell r="BR249">
            <v>12.5</v>
          </cell>
          <cell r="BS249">
            <v>3.6</v>
          </cell>
          <cell r="BT249">
            <v>1.6</v>
          </cell>
          <cell r="BU249" t="str">
            <v>-</v>
          </cell>
          <cell r="BV249" t="str">
            <v>-</v>
          </cell>
          <cell r="BW249" t="str">
            <v>-</v>
          </cell>
          <cell r="BX249" t="str">
            <v>-</v>
          </cell>
          <cell r="BY249">
            <v>5.5</v>
          </cell>
          <cell r="BZ249" t="str">
            <v>-</v>
          </cell>
          <cell r="CA249" t="str">
            <v>-</v>
          </cell>
          <cell r="CB249" t="str">
            <v>-</v>
          </cell>
          <cell r="CC249" t="str">
            <v>-</v>
          </cell>
          <cell r="CD249" t="str">
            <v>-</v>
          </cell>
          <cell r="CE249" t="str">
            <v>-</v>
          </cell>
          <cell r="CF249" t="str">
            <v>-</v>
          </cell>
          <cell r="CG249">
            <v>1.8</v>
          </cell>
          <cell r="CH249">
            <v>495</v>
          </cell>
          <cell r="CI249">
            <v>122</v>
          </cell>
          <cell r="CJ249">
            <v>115</v>
          </cell>
          <cell r="CK249" t="str">
            <v>-</v>
          </cell>
          <cell r="CL249" t="str">
            <v>-</v>
          </cell>
          <cell r="CM249" t="str">
            <v>-</v>
          </cell>
          <cell r="CN249" t="str">
            <v>-</v>
          </cell>
          <cell r="CO249">
            <v>95</v>
          </cell>
          <cell r="CP249" t="str">
            <v>-</v>
          </cell>
          <cell r="CQ249" t="str">
            <v>-</v>
          </cell>
          <cell r="CR249" t="str">
            <v>-</v>
          </cell>
          <cell r="CS249" t="str">
            <v>-</v>
          </cell>
          <cell r="CT249" t="str">
            <v>-</v>
          </cell>
          <cell r="CU249" t="str">
            <v>-</v>
          </cell>
          <cell r="CV249" t="str">
            <v>-</v>
          </cell>
        </row>
        <row r="250">
          <cell r="A250" t="str">
            <v>נחל שורק</v>
          </cell>
          <cell r="B250" t="str">
            <v>31</v>
          </cell>
          <cell r="C250">
            <v>119870</v>
          </cell>
          <cell r="D250">
            <v>83050</v>
          </cell>
          <cell r="E250">
            <v>33515</v>
          </cell>
          <cell r="F250">
            <v>4328</v>
          </cell>
          <cell r="G250">
            <v>36471</v>
          </cell>
          <cell r="H250">
            <v>26475</v>
          </cell>
          <cell r="I250">
            <v>6549</v>
          </cell>
          <cell r="J250">
            <v>1436</v>
          </cell>
          <cell r="K250">
            <v>6023</v>
          </cell>
          <cell r="L250">
            <v>2256</v>
          </cell>
          <cell r="M250">
            <v>2713</v>
          </cell>
          <cell r="N250">
            <v>83050</v>
          </cell>
          <cell r="O250">
            <v>36532</v>
          </cell>
          <cell r="P250">
            <v>20387</v>
          </cell>
          <cell r="Q250">
            <v>8699</v>
          </cell>
          <cell r="R250">
            <v>9067</v>
          </cell>
          <cell r="S250">
            <v>95.9</v>
          </cell>
          <cell r="T250">
            <v>8067</v>
          </cell>
          <cell r="U250">
            <v>10457</v>
          </cell>
          <cell r="V250">
            <v>77.144496509515164</v>
          </cell>
          <cell r="W250">
            <v>2160</v>
          </cell>
          <cell r="X250">
            <v>632</v>
          </cell>
          <cell r="Y250">
            <v>11688</v>
          </cell>
          <cell r="Z250">
            <v>2492</v>
          </cell>
          <cell r="AA250">
            <v>254</v>
          </cell>
          <cell r="AB250">
            <v>46518</v>
          </cell>
          <cell r="AC250">
            <v>24310</v>
          </cell>
          <cell r="AD250">
            <v>4124</v>
          </cell>
          <cell r="AE250">
            <v>6753</v>
          </cell>
          <cell r="AF250" t="str">
            <v>-</v>
          </cell>
          <cell r="AG250">
            <v>3823</v>
          </cell>
          <cell r="AH250" t="str">
            <v>-</v>
          </cell>
          <cell r="AI250" t="str">
            <v>-</v>
          </cell>
          <cell r="AJ250">
            <v>36820</v>
          </cell>
          <cell r="AK250">
            <v>1015</v>
          </cell>
          <cell r="AL250">
            <v>25630</v>
          </cell>
          <cell r="AM250" t="str">
            <v>-</v>
          </cell>
          <cell r="AN250">
            <v>10175</v>
          </cell>
          <cell r="AO250">
            <v>122214</v>
          </cell>
          <cell r="AP250">
            <v>82976</v>
          </cell>
          <cell r="AQ250">
            <v>9016</v>
          </cell>
          <cell r="AR250">
            <v>9245</v>
          </cell>
          <cell r="AS250">
            <v>11283</v>
          </cell>
          <cell r="AT250">
            <v>50052</v>
          </cell>
          <cell r="AU250">
            <v>31399</v>
          </cell>
          <cell r="AV250">
            <v>10556</v>
          </cell>
          <cell r="AW250">
            <v>5119</v>
          </cell>
          <cell r="AX250">
            <v>4907</v>
          </cell>
          <cell r="AY250">
            <v>2055</v>
          </cell>
          <cell r="AZ250">
            <v>7489</v>
          </cell>
          <cell r="BA250">
            <v>82976</v>
          </cell>
          <cell r="BB250">
            <v>8986</v>
          </cell>
          <cell r="BC250">
            <v>1889</v>
          </cell>
          <cell r="BD250">
            <v>1449</v>
          </cell>
          <cell r="BE250">
            <v>45715</v>
          </cell>
          <cell r="BF250">
            <v>1180</v>
          </cell>
          <cell r="BG250">
            <v>862</v>
          </cell>
          <cell r="BH250">
            <v>4255</v>
          </cell>
          <cell r="BI250">
            <v>21978</v>
          </cell>
          <cell r="BJ250">
            <v>39238</v>
          </cell>
          <cell r="BK250">
            <v>38549</v>
          </cell>
          <cell r="BL250" t="str">
            <v>-</v>
          </cell>
          <cell r="BM250">
            <v>689</v>
          </cell>
          <cell r="BN250">
            <v>74</v>
          </cell>
          <cell r="BO250">
            <v>74</v>
          </cell>
          <cell r="BP250">
            <v>4133</v>
          </cell>
          <cell r="BQ250">
            <v>5399</v>
          </cell>
          <cell r="BR250">
            <v>18559</v>
          </cell>
          <cell r="BS250">
            <v>286.7</v>
          </cell>
          <cell r="BT250">
            <v>58.7</v>
          </cell>
          <cell r="BU250">
            <v>20.7</v>
          </cell>
          <cell r="BV250">
            <v>0</v>
          </cell>
          <cell r="BW250">
            <v>7.3</v>
          </cell>
          <cell r="BX250">
            <v>0.6</v>
          </cell>
          <cell r="BY250">
            <v>828.6</v>
          </cell>
          <cell r="BZ250">
            <v>60.1</v>
          </cell>
          <cell r="CA250">
            <v>16381.3</v>
          </cell>
          <cell r="CB250">
            <v>162</v>
          </cell>
          <cell r="CC250" t="str">
            <v>-</v>
          </cell>
          <cell r="CD250" t="str">
            <v>-</v>
          </cell>
          <cell r="CE250" t="str">
            <v>-</v>
          </cell>
          <cell r="CF250" t="str">
            <v>-</v>
          </cell>
          <cell r="CG250">
            <v>753.1</v>
          </cell>
          <cell r="CH250">
            <v>21189</v>
          </cell>
          <cell r="CI250">
            <v>9910</v>
          </cell>
          <cell r="CJ250">
            <v>4979</v>
          </cell>
          <cell r="CK250">
            <v>1020</v>
          </cell>
          <cell r="CL250">
            <v>1</v>
          </cell>
          <cell r="CM250">
            <v>278</v>
          </cell>
          <cell r="CN250">
            <v>41</v>
          </cell>
          <cell r="CO250">
            <v>1037</v>
          </cell>
          <cell r="CP250">
            <v>413.1</v>
          </cell>
          <cell r="CQ250">
            <v>527</v>
          </cell>
          <cell r="CR250">
            <v>154</v>
          </cell>
          <cell r="CS250" t="str">
            <v>-</v>
          </cell>
          <cell r="CT250" t="str">
            <v>-</v>
          </cell>
          <cell r="CU250" t="str">
            <v>-</v>
          </cell>
          <cell r="CV250" t="str">
            <v>-</v>
          </cell>
        </row>
        <row r="251">
          <cell r="A251" t="str">
            <v>עמק הירדן</v>
          </cell>
          <cell r="B251" t="str">
            <v>06</v>
          </cell>
          <cell r="C251">
            <v>219793</v>
          </cell>
          <cell r="D251">
            <v>163772</v>
          </cell>
          <cell r="E251">
            <v>63711</v>
          </cell>
          <cell r="F251">
            <v>6732</v>
          </cell>
          <cell r="G251">
            <v>79686</v>
          </cell>
          <cell r="H251">
            <v>55767</v>
          </cell>
          <cell r="I251">
            <v>11153</v>
          </cell>
          <cell r="J251">
            <v>9304</v>
          </cell>
          <cell r="K251">
            <v>9603</v>
          </cell>
          <cell r="L251">
            <v>972</v>
          </cell>
          <cell r="M251">
            <v>4040</v>
          </cell>
          <cell r="N251">
            <v>163772</v>
          </cell>
          <cell r="O251">
            <v>87302</v>
          </cell>
          <cell r="P251">
            <v>51097</v>
          </cell>
          <cell r="Q251">
            <v>19029</v>
          </cell>
          <cell r="R251">
            <v>20927</v>
          </cell>
          <cell r="S251">
            <v>90.9</v>
          </cell>
          <cell r="T251">
            <v>18710</v>
          </cell>
          <cell r="U251">
            <v>23151</v>
          </cell>
          <cell r="V251">
            <v>80.817243315623514</v>
          </cell>
          <cell r="W251">
            <v>3895</v>
          </cell>
          <cell r="X251">
            <v>319</v>
          </cell>
          <cell r="Y251">
            <v>32068</v>
          </cell>
          <cell r="Z251">
            <v>3914</v>
          </cell>
          <cell r="AA251">
            <v>350</v>
          </cell>
          <cell r="AB251">
            <v>73640</v>
          </cell>
          <cell r="AC251">
            <v>47569</v>
          </cell>
          <cell r="AD251">
            <v>10431</v>
          </cell>
          <cell r="AE251">
            <v>4683</v>
          </cell>
          <cell r="AF251" t="str">
            <v>-</v>
          </cell>
          <cell r="AG251">
            <v>1818</v>
          </cell>
          <cell r="AH251" t="str">
            <v>-</v>
          </cell>
          <cell r="AI251">
            <v>2830</v>
          </cell>
          <cell r="AJ251">
            <v>56021</v>
          </cell>
          <cell r="AK251" t="str">
            <v>-</v>
          </cell>
          <cell r="AL251">
            <v>16772</v>
          </cell>
          <cell r="AM251">
            <v>13193</v>
          </cell>
          <cell r="AN251">
            <v>26056</v>
          </cell>
          <cell r="AO251">
            <v>226837</v>
          </cell>
          <cell r="AP251">
            <v>163767</v>
          </cell>
          <cell r="AQ251">
            <v>12102</v>
          </cell>
          <cell r="AR251">
            <v>12855</v>
          </cell>
          <cell r="AS251">
            <v>25850</v>
          </cell>
          <cell r="AT251">
            <v>99872</v>
          </cell>
          <cell r="AU251">
            <v>63078</v>
          </cell>
          <cell r="AV251">
            <v>15209</v>
          </cell>
          <cell r="AW251">
            <v>17043</v>
          </cell>
          <cell r="AX251">
            <v>12147</v>
          </cell>
          <cell r="AY251">
            <v>1461</v>
          </cell>
          <cell r="AZ251">
            <v>13043</v>
          </cell>
          <cell r="BA251">
            <v>163767</v>
          </cell>
          <cell r="BB251">
            <v>61486</v>
          </cell>
          <cell r="BC251">
            <v>35552</v>
          </cell>
          <cell r="BD251">
            <v>2217</v>
          </cell>
          <cell r="BE251">
            <v>44838</v>
          </cell>
          <cell r="BF251">
            <v>11626</v>
          </cell>
          <cell r="BG251">
            <v>1158</v>
          </cell>
          <cell r="BH251">
            <v>1456</v>
          </cell>
          <cell r="BI251">
            <v>43203</v>
          </cell>
          <cell r="BJ251">
            <v>63070</v>
          </cell>
          <cell r="BK251">
            <v>44636</v>
          </cell>
          <cell r="BL251" t="str">
            <v>-</v>
          </cell>
          <cell r="BM251">
            <v>18434</v>
          </cell>
          <cell r="BN251">
            <v>5</v>
          </cell>
          <cell r="BO251">
            <v>-2825</v>
          </cell>
          <cell r="BP251">
            <v>-12506</v>
          </cell>
          <cell r="BQ251">
            <v>64713</v>
          </cell>
          <cell r="BR251">
            <v>3138.2</v>
          </cell>
          <cell r="BS251">
            <v>664.6</v>
          </cell>
          <cell r="BT251">
            <v>159.30000000000001</v>
          </cell>
          <cell r="BU251">
            <v>206</v>
          </cell>
          <cell r="BV251">
            <v>0.1</v>
          </cell>
          <cell r="BW251">
            <v>88.9</v>
          </cell>
          <cell r="BX251">
            <v>8.1</v>
          </cell>
          <cell r="BY251">
            <v>1285.2</v>
          </cell>
          <cell r="BZ251" t="str">
            <v>-</v>
          </cell>
          <cell r="CA251">
            <v>50</v>
          </cell>
          <cell r="CB251">
            <v>313.3</v>
          </cell>
          <cell r="CC251" t="str">
            <v>-</v>
          </cell>
          <cell r="CD251" t="str">
            <v>-</v>
          </cell>
          <cell r="CE251" t="str">
            <v>-</v>
          </cell>
          <cell r="CF251" t="str">
            <v>-</v>
          </cell>
          <cell r="CG251">
            <v>362.8</v>
          </cell>
          <cell r="CH251">
            <v>53918</v>
          </cell>
          <cell r="CI251">
            <v>22392</v>
          </cell>
          <cell r="CJ251">
            <v>11578</v>
          </cell>
          <cell r="CK251">
            <v>8885</v>
          </cell>
          <cell r="CL251">
            <v>42</v>
          </cell>
          <cell r="CM251">
            <v>5589</v>
          </cell>
          <cell r="CN251">
            <v>9</v>
          </cell>
          <cell r="CO251">
            <v>3289</v>
          </cell>
          <cell r="CP251" t="str">
            <v>-</v>
          </cell>
          <cell r="CQ251">
            <v>1985</v>
          </cell>
          <cell r="CR251">
            <v>106</v>
          </cell>
          <cell r="CS251" t="str">
            <v>-</v>
          </cell>
          <cell r="CT251" t="str">
            <v>-</v>
          </cell>
          <cell r="CU251" t="str">
            <v>-</v>
          </cell>
          <cell r="CV251" t="str">
            <v>-</v>
          </cell>
        </row>
        <row r="252">
          <cell r="A252" t="str">
            <v>עמק המעיינות</v>
          </cell>
          <cell r="B252" t="str">
            <v>07</v>
          </cell>
          <cell r="C252">
            <v>290876</v>
          </cell>
          <cell r="D252">
            <v>187072</v>
          </cell>
          <cell r="E252">
            <v>65592</v>
          </cell>
          <cell r="F252">
            <v>23662</v>
          </cell>
          <cell r="G252">
            <v>50629</v>
          </cell>
          <cell r="H252">
            <v>41770</v>
          </cell>
          <cell r="I252">
            <v>8572</v>
          </cell>
          <cell r="J252">
            <v>287</v>
          </cell>
          <cell r="K252">
            <v>16302</v>
          </cell>
          <cell r="L252">
            <v>636</v>
          </cell>
          <cell r="M252">
            <v>30887</v>
          </cell>
          <cell r="N252">
            <v>187072</v>
          </cell>
          <cell r="O252">
            <v>95176</v>
          </cell>
          <cell r="P252">
            <v>43037</v>
          </cell>
          <cell r="Q252">
            <v>15680</v>
          </cell>
          <cell r="R252">
            <v>18223</v>
          </cell>
          <cell r="S252">
            <v>86</v>
          </cell>
          <cell r="T252">
            <v>14857</v>
          </cell>
          <cell r="U252">
            <v>19866</v>
          </cell>
          <cell r="V252">
            <v>74.786066646531765</v>
          </cell>
          <cell r="W252">
            <v>4967</v>
          </cell>
          <cell r="X252">
            <v>823</v>
          </cell>
          <cell r="Y252">
            <v>27357</v>
          </cell>
          <cell r="Z252">
            <v>6139</v>
          </cell>
          <cell r="AA252">
            <v>178</v>
          </cell>
          <cell r="AB252">
            <v>62096</v>
          </cell>
          <cell r="AC252">
            <v>31064</v>
          </cell>
          <cell r="AD252">
            <v>8393</v>
          </cell>
          <cell r="AE252">
            <v>13085</v>
          </cell>
          <cell r="AF252">
            <v>45</v>
          </cell>
          <cell r="AG252">
            <v>656</v>
          </cell>
          <cell r="AH252" t="str">
            <v>-</v>
          </cell>
          <cell r="AI252">
            <v>29800</v>
          </cell>
          <cell r="AJ252">
            <v>103804</v>
          </cell>
          <cell r="AK252">
            <v>331</v>
          </cell>
          <cell r="AL252">
            <v>56503</v>
          </cell>
          <cell r="AM252">
            <v>29800</v>
          </cell>
          <cell r="AN252">
            <v>17170</v>
          </cell>
          <cell r="AO252">
            <v>298324</v>
          </cell>
          <cell r="AP252">
            <v>186504</v>
          </cell>
          <cell r="AQ252">
            <v>14265</v>
          </cell>
          <cell r="AR252">
            <v>15015</v>
          </cell>
          <cell r="AS252">
            <v>41932</v>
          </cell>
          <cell r="AT252">
            <v>66691</v>
          </cell>
          <cell r="AU252">
            <v>48753</v>
          </cell>
          <cell r="AV252">
            <v>11873</v>
          </cell>
          <cell r="AW252">
            <v>4473</v>
          </cell>
          <cell r="AX252">
            <v>17070</v>
          </cell>
          <cell r="AY252">
            <v>1390</v>
          </cell>
          <cell r="AZ252">
            <v>45796</v>
          </cell>
          <cell r="BA252">
            <v>186504</v>
          </cell>
          <cell r="BB252">
            <v>45625</v>
          </cell>
          <cell r="BC252">
            <v>13327</v>
          </cell>
          <cell r="BD252">
            <v>2272</v>
          </cell>
          <cell r="BE252">
            <v>51453</v>
          </cell>
          <cell r="BF252">
            <v>37982</v>
          </cell>
          <cell r="BG252">
            <v>750</v>
          </cell>
          <cell r="BH252">
            <v>6039</v>
          </cell>
          <cell r="BI252">
            <v>44655</v>
          </cell>
          <cell r="BJ252">
            <v>111820</v>
          </cell>
          <cell r="BK252">
            <v>75792</v>
          </cell>
          <cell r="BL252" t="str">
            <v>-</v>
          </cell>
          <cell r="BM252">
            <v>36028</v>
          </cell>
          <cell r="BN252">
            <v>568</v>
          </cell>
          <cell r="BO252">
            <v>-29232</v>
          </cell>
          <cell r="BP252">
            <v>-5685</v>
          </cell>
          <cell r="BQ252">
            <v>69774</v>
          </cell>
          <cell r="BR252">
            <v>117061.7</v>
          </cell>
          <cell r="BS252">
            <v>535.6</v>
          </cell>
          <cell r="BT252">
            <v>99.7</v>
          </cell>
          <cell r="BU252">
            <v>286.5</v>
          </cell>
          <cell r="BV252" t="str">
            <v>-</v>
          </cell>
          <cell r="BW252">
            <v>10.1</v>
          </cell>
          <cell r="BX252" t="str">
            <v>-</v>
          </cell>
          <cell r="BY252">
            <v>2229.1999999999998</v>
          </cell>
          <cell r="BZ252" t="str">
            <v>-</v>
          </cell>
          <cell r="CA252">
            <v>112255.1</v>
          </cell>
          <cell r="CB252">
            <v>1639.6</v>
          </cell>
          <cell r="CC252" t="str">
            <v>-</v>
          </cell>
          <cell r="CD252" t="str">
            <v>-</v>
          </cell>
          <cell r="CE252" t="str">
            <v>-</v>
          </cell>
          <cell r="CF252" t="str">
            <v>-</v>
          </cell>
          <cell r="CG252">
            <v>5.9</v>
          </cell>
          <cell r="CH252">
            <v>47116</v>
          </cell>
          <cell r="CI252">
            <v>19816</v>
          </cell>
          <cell r="CJ252">
            <v>7194</v>
          </cell>
          <cell r="CK252">
            <v>14294</v>
          </cell>
          <cell r="CL252" t="str">
            <v>-</v>
          </cell>
          <cell r="CM252">
            <v>405</v>
          </cell>
          <cell r="CN252" t="str">
            <v>-</v>
          </cell>
          <cell r="CO252">
            <v>3393</v>
          </cell>
          <cell r="CP252" t="str">
            <v>-</v>
          </cell>
          <cell r="CQ252">
            <v>1171</v>
          </cell>
          <cell r="CR252">
            <v>590</v>
          </cell>
          <cell r="CS252" t="str">
            <v>-</v>
          </cell>
          <cell r="CT252" t="str">
            <v>-</v>
          </cell>
          <cell r="CU252" t="str">
            <v>-</v>
          </cell>
          <cell r="CV252" t="str">
            <v>-</v>
          </cell>
        </row>
        <row r="253">
          <cell r="A253" t="str">
            <v>עמק חפר</v>
          </cell>
          <cell r="B253" t="str">
            <v>16</v>
          </cell>
          <cell r="C253">
            <v>450323</v>
          </cell>
          <cell r="D253">
            <v>367479</v>
          </cell>
          <cell r="E253">
            <v>146369</v>
          </cell>
          <cell r="F253">
            <v>25442</v>
          </cell>
          <cell r="G253">
            <v>147954</v>
          </cell>
          <cell r="H253">
            <v>125918</v>
          </cell>
          <cell r="I253">
            <v>17077</v>
          </cell>
          <cell r="J253">
            <v>3635</v>
          </cell>
          <cell r="K253">
            <v>36021</v>
          </cell>
          <cell r="L253">
            <v>4526</v>
          </cell>
          <cell r="M253">
            <v>11693</v>
          </cell>
          <cell r="N253">
            <v>367479</v>
          </cell>
          <cell r="O253">
            <v>231168</v>
          </cell>
          <cell r="P253">
            <v>129355</v>
          </cell>
          <cell r="Q253">
            <v>68919</v>
          </cell>
          <cell r="R253">
            <v>72213</v>
          </cell>
          <cell r="S253">
            <v>95.4</v>
          </cell>
          <cell r="T253">
            <v>66182</v>
          </cell>
          <cell r="U253">
            <v>76362</v>
          </cell>
          <cell r="V253">
            <v>86.668761949660819</v>
          </cell>
          <cell r="W253">
            <v>7565</v>
          </cell>
          <cell r="X253">
            <v>2737</v>
          </cell>
          <cell r="Y253">
            <v>60436</v>
          </cell>
          <cell r="Z253">
            <v>10974</v>
          </cell>
          <cell r="AA253">
            <v>732</v>
          </cell>
          <cell r="AB253">
            <v>136311</v>
          </cell>
          <cell r="AC253">
            <v>112373</v>
          </cell>
          <cell r="AD253">
            <v>16345</v>
          </cell>
          <cell r="AE253">
            <v>857</v>
          </cell>
          <cell r="AF253">
            <v>8</v>
          </cell>
          <cell r="AG253">
            <v>82</v>
          </cell>
          <cell r="AH253" t="str">
            <v>-</v>
          </cell>
          <cell r="AI253" t="str">
            <v>-</v>
          </cell>
          <cell r="AJ253">
            <v>82844</v>
          </cell>
          <cell r="AK253" t="str">
            <v>-</v>
          </cell>
          <cell r="AL253">
            <v>15468</v>
          </cell>
          <cell r="AM253" t="str">
            <v>-</v>
          </cell>
          <cell r="AN253">
            <v>67376</v>
          </cell>
          <cell r="AO253">
            <v>451140</v>
          </cell>
          <cell r="AP253">
            <v>366452</v>
          </cell>
          <cell r="AQ253">
            <v>8676</v>
          </cell>
          <cell r="AR253">
            <v>24578</v>
          </cell>
          <cell r="AS253">
            <v>77104</v>
          </cell>
          <cell r="AT253">
            <v>203815</v>
          </cell>
          <cell r="AU253">
            <v>167082</v>
          </cell>
          <cell r="AV253">
            <v>23017</v>
          </cell>
          <cell r="AW253">
            <v>11232</v>
          </cell>
          <cell r="AX253">
            <v>37830</v>
          </cell>
          <cell r="AY253">
            <v>3869</v>
          </cell>
          <cell r="AZ253">
            <v>23125</v>
          </cell>
          <cell r="BA253">
            <v>366452</v>
          </cell>
          <cell r="BB253">
            <v>117108</v>
          </cell>
          <cell r="BC253">
            <v>78595</v>
          </cell>
          <cell r="BD253">
            <v>5497</v>
          </cell>
          <cell r="BE253">
            <v>144842</v>
          </cell>
          <cell r="BF253">
            <v>16761</v>
          </cell>
          <cell r="BG253">
            <v>1790</v>
          </cell>
          <cell r="BH253">
            <v>70</v>
          </cell>
          <cell r="BI253">
            <v>85881</v>
          </cell>
          <cell r="BJ253">
            <v>84688</v>
          </cell>
          <cell r="BK253">
            <v>78326</v>
          </cell>
          <cell r="BL253" t="str">
            <v>-</v>
          </cell>
          <cell r="BM253">
            <v>6362</v>
          </cell>
          <cell r="BN253">
            <v>1027</v>
          </cell>
          <cell r="BO253">
            <v>1027</v>
          </cell>
          <cell r="BP253">
            <v>-3030</v>
          </cell>
          <cell r="BQ253">
            <v>94441</v>
          </cell>
          <cell r="BR253">
            <v>4585.1000000000004</v>
          </cell>
          <cell r="BS253">
            <v>1851.4</v>
          </cell>
          <cell r="BT253">
            <v>150.19999999999999</v>
          </cell>
          <cell r="BU253">
            <v>444.1</v>
          </cell>
          <cell r="BV253">
            <v>0</v>
          </cell>
          <cell r="BW253">
            <v>9.8000000000000007</v>
          </cell>
          <cell r="BX253">
            <v>7.9</v>
          </cell>
          <cell r="BY253">
            <v>1245.5999999999999</v>
          </cell>
          <cell r="BZ253" t="str">
            <v>-</v>
          </cell>
          <cell r="CA253">
            <v>78.8</v>
          </cell>
          <cell r="CB253">
            <v>788.9</v>
          </cell>
          <cell r="CC253" t="str">
            <v>-</v>
          </cell>
          <cell r="CD253" t="str">
            <v>-</v>
          </cell>
          <cell r="CE253" t="str">
            <v>-</v>
          </cell>
          <cell r="CF253" t="str">
            <v>-</v>
          </cell>
          <cell r="CG253">
            <v>8.4</v>
          </cell>
          <cell r="CH253">
            <v>143606</v>
          </cell>
          <cell r="CI253">
            <v>80330</v>
          </cell>
          <cell r="CJ253">
            <v>19554</v>
          </cell>
          <cell r="CK253">
            <v>33821</v>
          </cell>
          <cell r="CL253">
            <v>22</v>
          </cell>
          <cell r="CM253">
            <v>680</v>
          </cell>
          <cell r="CN253">
            <v>183</v>
          </cell>
          <cell r="CO253">
            <v>7041</v>
          </cell>
          <cell r="CP253" t="str">
            <v>-</v>
          </cell>
          <cell r="CQ253">
            <v>1655</v>
          </cell>
          <cell r="CR253">
            <v>248</v>
          </cell>
          <cell r="CS253" t="str">
            <v>-</v>
          </cell>
          <cell r="CT253" t="str">
            <v>-</v>
          </cell>
          <cell r="CU253" t="str">
            <v>-</v>
          </cell>
          <cell r="CV253" t="str">
            <v>-</v>
          </cell>
        </row>
        <row r="254">
          <cell r="A254" t="str">
            <v>עמק יזרעאל</v>
          </cell>
          <cell r="B254" t="str">
            <v>09</v>
          </cell>
          <cell r="C254">
            <v>428858</v>
          </cell>
          <cell r="D254">
            <v>346760</v>
          </cell>
          <cell r="E254">
            <v>149551</v>
          </cell>
          <cell r="F254">
            <v>15625</v>
          </cell>
          <cell r="G254">
            <v>141249</v>
          </cell>
          <cell r="H254">
            <v>113628</v>
          </cell>
          <cell r="I254">
            <v>17633</v>
          </cell>
          <cell r="J254">
            <v>9481</v>
          </cell>
          <cell r="K254">
            <v>23781</v>
          </cell>
          <cell r="L254">
            <v>5458</v>
          </cell>
          <cell r="M254">
            <v>16554</v>
          </cell>
          <cell r="N254">
            <v>346760</v>
          </cell>
          <cell r="O254">
            <v>198384</v>
          </cell>
          <cell r="P254">
            <v>126112</v>
          </cell>
          <cell r="Q254">
            <v>51189</v>
          </cell>
          <cell r="R254">
            <v>55341</v>
          </cell>
          <cell r="S254">
            <v>92.5</v>
          </cell>
          <cell r="T254">
            <v>49461</v>
          </cell>
          <cell r="U254">
            <v>59724</v>
          </cell>
          <cell r="V254">
            <v>82.815953385573636</v>
          </cell>
          <cell r="W254">
            <v>7802</v>
          </cell>
          <cell r="X254">
            <v>1728</v>
          </cell>
          <cell r="Y254">
            <v>74923</v>
          </cell>
          <cell r="Z254">
            <v>11234</v>
          </cell>
          <cell r="AA254">
            <v>1556</v>
          </cell>
          <cell r="AB254">
            <v>131879</v>
          </cell>
          <cell r="AC254">
            <v>97623</v>
          </cell>
          <cell r="AD254">
            <v>16077</v>
          </cell>
          <cell r="AE254" t="str">
            <v>-</v>
          </cell>
          <cell r="AF254" t="str">
            <v>-</v>
          </cell>
          <cell r="AG254">
            <v>9786</v>
          </cell>
          <cell r="AH254" t="str">
            <v>-</v>
          </cell>
          <cell r="AI254">
            <v>16497</v>
          </cell>
          <cell r="AJ254">
            <v>82098</v>
          </cell>
          <cell r="AK254">
            <v>4185</v>
          </cell>
          <cell r="AL254">
            <v>16729</v>
          </cell>
          <cell r="AM254">
            <v>29013</v>
          </cell>
          <cell r="AN254">
            <v>32171</v>
          </cell>
          <cell r="AO254">
            <v>424499</v>
          </cell>
          <cell r="AP254">
            <v>345974</v>
          </cell>
          <cell r="AQ254">
            <v>9094</v>
          </cell>
          <cell r="AR254">
            <v>32148</v>
          </cell>
          <cell r="AS254">
            <v>60493</v>
          </cell>
          <cell r="AT254">
            <v>197770</v>
          </cell>
          <cell r="AU254">
            <v>150101</v>
          </cell>
          <cell r="AV254">
            <v>23342</v>
          </cell>
          <cell r="AW254">
            <v>21191</v>
          </cell>
          <cell r="AX254">
            <v>23923</v>
          </cell>
          <cell r="AY254">
            <v>5466</v>
          </cell>
          <cell r="AZ254">
            <v>31640</v>
          </cell>
          <cell r="BA254">
            <v>345974</v>
          </cell>
          <cell r="BB254">
            <v>89950</v>
          </cell>
          <cell r="BC254">
            <v>65039</v>
          </cell>
          <cell r="BD254">
            <v>4023</v>
          </cell>
          <cell r="BE254">
            <v>102110</v>
          </cell>
          <cell r="BF254">
            <v>16461</v>
          </cell>
          <cell r="BG254">
            <v>1720</v>
          </cell>
          <cell r="BH254">
            <v>9549</v>
          </cell>
          <cell r="BI254">
            <v>126184</v>
          </cell>
          <cell r="BJ254">
            <v>78525</v>
          </cell>
          <cell r="BK254">
            <v>42542</v>
          </cell>
          <cell r="BL254" t="str">
            <v>-</v>
          </cell>
          <cell r="BM254">
            <v>35983</v>
          </cell>
          <cell r="BN254">
            <v>786</v>
          </cell>
          <cell r="BO254">
            <v>-15711</v>
          </cell>
          <cell r="BP254">
            <v>-10772</v>
          </cell>
          <cell r="BQ254">
            <v>91206</v>
          </cell>
          <cell r="BR254">
            <v>184619.2</v>
          </cell>
          <cell r="BS254">
            <v>1567.1</v>
          </cell>
          <cell r="BT254">
            <v>209.7</v>
          </cell>
          <cell r="BU254">
            <v>815.6</v>
          </cell>
          <cell r="BV254">
            <v>0.1</v>
          </cell>
          <cell r="BW254">
            <v>11.2</v>
          </cell>
          <cell r="BX254" t="str">
            <v>-</v>
          </cell>
          <cell r="BY254">
            <v>1426.2</v>
          </cell>
          <cell r="BZ254" t="str">
            <v>-</v>
          </cell>
          <cell r="CA254">
            <v>178935.3</v>
          </cell>
          <cell r="CB254">
            <v>1654</v>
          </cell>
          <cell r="CC254" t="str">
            <v>-</v>
          </cell>
          <cell r="CD254" t="str">
            <v>-</v>
          </cell>
          <cell r="CE254" t="str">
            <v>-</v>
          </cell>
          <cell r="CF254" t="str">
            <v>-</v>
          </cell>
          <cell r="CG254">
            <v>0</v>
          </cell>
          <cell r="CH254">
            <v>135229</v>
          </cell>
          <cell r="CI254">
            <v>58566</v>
          </cell>
          <cell r="CJ254">
            <v>15308</v>
          </cell>
          <cell r="CK254">
            <v>37951</v>
          </cell>
          <cell r="CL254">
            <v>133</v>
          </cell>
          <cell r="CM254">
            <v>451</v>
          </cell>
          <cell r="CN254" t="str">
            <v>-</v>
          </cell>
          <cell r="CO254">
            <v>8831</v>
          </cell>
          <cell r="CP254" t="str">
            <v>-</v>
          </cell>
          <cell r="CQ254">
            <v>3479</v>
          </cell>
          <cell r="CR254">
            <v>477</v>
          </cell>
          <cell r="CS254" t="str">
            <v>-</v>
          </cell>
          <cell r="CT254" t="str">
            <v>-</v>
          </cell>
          <cell r="CU254" t="str">
            <v>-</v>
          </cell>
          <cell r="CV254" t="str">
            <v>-</v>
          </cell>
        </row>
        <row r="255">
          <cell r="A255" t="str">
            <v>עמק לוד</v>
          </cell>
          <cell r="B255" t="str">
            <v>40</v>
          </cell>
          <cell r="C255">
            <v>141247</v>
          </cell>
          <cell r="D255">
            <v>112905</v>
          </cell>
          <cell r="E255">
            <v>58068</v>
          </cell>
          <cell r="F255">
            <v>3326</v>
          </cell>
          <cell r="G255">
            <v>45724</v>
          </cell>
          <cell r="H255">
            <v>31729</v>
          </cell>
          <cell r="I255">
            <v>12288</v>
          </cell>
          <cell r="J255">
            <v>1706</v>
          </cell>
          <cell r="K255">
            <v>4955</v>
          </cell>
          <cell r="L255" t="str">
            <v>-</v>
          </cell>
          <cell r="M255">
            <v>832</v>
          </cell>
          <cell r="N255">
            <v>112905</v>
          </cell>
          <cell r="O255">
            <v>68956</v>
          </cell>
          <cell r="P255">
            <v>48579</v>
          </cell>
          <cell r="Q255">
            <v>15619</v>
          </cell>
          <cell r="R255">
            <v>23100</v>
          </cell>
          <cell r="S255">
            <v>67.599999999999994</v>
          </cell>
          <cell r="T255">
            <v>14257</v>
          </cell>
          <cell r="U255">
            <v>18692</v>
          </cell>
          <cell r="V255">
            <v>76.273271988016262</v>
          </cell>
          <cell r="W255">
            <v>3319</v>
          </cell>
          <cell r="X255">
            <v>1362</v>
          </cell>
          <cell r="Y255">
            <v>32960</v>
          </cell>
          <cell r="Z255">
            <v>4878</v>
          </cell>
          <cell r="AA255">
            <v>332</v>
          </cell>
          <cell r="AB255">
            <v>43949</v>
          </cell>
          <cell r="AC255">
            <v>26724</v>
          </cell>
          <cell r="AD255">
            <v>11956</v>
          </cell>
          <cell r="AE255">
            <v>554</v>
          </cell>
          <cell r="AF255" t="str">
            <v>-</v>
          </cell>
          <cell r="AG255">
            <v>3271</v>
          </cell>
          <cell r="AH255" t="str">
            <v>-</v>
          </cell>
          <cell r="AI255" t="str">
            <v>-</v>
          </cell>
          <cell r="AJ255">
            <v>28342</v>
          </cell>
          <cell r="AK255">
            <v>100</v>
          </cell>
          <cell r="AL255">
            <v>15094</v>
          </cell>
          <cell r="AM255">
            <v>10000</v>
          </cell>
          <cell r="AN255">
            <v>3148</v>
          </cell>
          <cell r="AO255">
            <v>137864</v>
          </cell>
          <cell r="AP255">
            <v>112248</v>
          </cell>
          <cell r="AQ255">
            <v>7464</v>
          </cell>
          <cell r="AR255">
            <v>10478</v>
          </cell>
          <cell r="AS255">
            <v>18537</v>
          </cell>
          <cell r="AT255">
            <v>67656</v>
          </cell>
          <cell r="AU255">
            <v>47227</v>
          </cell>
          <cell r="AV255">
            <v>15928</v>
          </cell>
          <cell r="AW255">
            <v>3582</v>
          </cell>
          <cell r="AX255">
            <v>7298</v>
          </cell>
          <cell r="AY255" t="str">
            <v>-</v>
          </cell>
          <cell r="AZ255">
            <v>8279</v>
          </cell>
          <cell r="BA255">
            <v>112248</v>
          </cell>
          <cell r="BB255">
            <v>35077</v>
          </cell>
          <cell r="BC255">
            <v>19017</v>
          </cell>
          <cell r="BD255">
            <v>3259</v>
          </cell>
          <cell r="BE255">
            <v>44879</v>
          </cell>
          <cell r="BF255">
            <v>4188</v>
          </cell>
          <cell r="BG255">
            <v>520</v>
          </cell>
          <cell r="BH255">
            <v>282</v>
          </cell>
          <cell r="BI255">
            <v>27302</v>
          </cell>
          <cell r="BJ255">
            <v>25616</v>
          </cell>
          <cell r="BK255">
            <v>25118</v>
          </cell>
          <cell r="BL255" t="str">
            <v>-</v>
          </cell>
          <cell r="BM255">
            <v>498</v>
          </cell>
          <cell r="BN255">
            <v>657</v>
          </cell>
          <cell r="BO255">
            <v>657</v>
          </cell>
          <cell r="BP255">
            <v>-1234</v>
          </cell>
          <cell r="BQ255">
            <v>34408</v>
          </cell>
          <cell r="BR255">
            <v>10450</v>
          </cell>
          <cell r="BS255">
            <v>526.20000000000005</v>
          </cell>
          <cell r="BT255">
            <v>218.5</v>
          </cell>
          <cell r="BU255">
            <v>156.69999999999999</v>
          </cell>
          <cell r="BV255" t="str">
            <v>-</v>
          </cell>
          <cell r="BW255" t="str">
            <v>-</v>
          </cell>
          <cell r="BX255">
            <v>63.3</v>
          </cell>
          <cell r="BY255">
            <v>913.6</v>
          </cell>
          <cell r="BZ255" t="str">
            <v>-</v>
          </cell>
          <cell r="CA255">
            <v>8271.7999999999993</v>
          </cell>
          <cell r="CB255">
            <v>205.7</v>
          </cell>
          <cell r="CC255">
            <v>48.4</v>
          </cell>
          <cell r="CD255" t="str">
            <v>-</v>
          </cell>
          <cell r="CE255" t="str">
            <v>-</v>
          </cell>
          <cell r="CF255" t="str">
            <v>-</v>
          </cell>
          <cell r="CG255">
            <v>45.8</v>
          </cell>
          <cell r="CH255">
            <v>54499</v>
          </cell>
          <cell r="CI255">
            <v>19038</v>
          </cell>
          <cell r="CJ255">
            <v>21364</v>
          </cell>
          <cell r="CK255">
            <v>8451</v>
          </cell>
          <cell r="CL255" t="str">
            <v>-</v>
          </cell>
          <cell r="CM255" t="str">
            <v>-</v>
          </cell>
          <cell r="CN255">
            <v>1386</v>
          </cell>
          <cell r="CO255">
            <v>2170</v>
          </cell>
          <cell r="CP255" t="str">
            <v>-</v>
          </cell>
          <cell r="CQ255">
            <v>535</v>
          </cell>
          <cell r="CR255">
            <v>633</v>
          </cell>
          <cell r="CS255" t="str">
            <v>-</v>
          </cell>
          <cell r="CT255" t="str">
            <v>-</v>
          </cell>
          <cell r="CU255" t="str">
            <v>-</v>
          </cell>
          <cell r="CV255" t="str">
            <v>-</v>
          </cell>
        </row>
        <row r="256">
          <cell r="A256" t="str">
            <v>ערבות הירדן</v>
          </cell>
          <cell r="B256" t="str">
            <v>75</v>
          </cell>
          <cell r="C256">
            <v>111628</v>
          </cell>
          <cell r="D256">
            <v>80182</v>
          </cell>
          <cell r="E256">
            <v>35980</v>
          </cell>
          <cell r="F256">
            <v>8651</v>
          </cell>
          <cell r="G256">
            <v>34132</v>
          </cell>
          <cell r="H256">
            <v>31731</v>
          </cell>
          <cell r="I256">
            <v>2295</v>
          </cell>
          <cell r="J256">
            <v>20</v>
          </cell>
          <cell r="K256">
            <v>1241</v>
          </cell>
          <cell r="L256" t="str">
            <v>-</v>
          </cell>
          <cell r="M256">
            <v>178</v>
          </cell>
          <cell r="N256">
            <v>80182</v>
          </cell>
          <cell r="O256">
            <v>24162</v>
          </cell>
          <cell r="P256">
            <v>14719</v>
          </cell>
          <cell r="Q256">
            <v>8318</v>
          </cell>
          <cell r="R256">
            <v>10928</v>
          </cell>
          <cell r="S256">
            <v>76.099999999999994</v>
          </cell>
          <cell r="T256">
            <v>6813</v>
          </cell>
          <cell r="U256">
            <v>8862</v>
          </cell>
          <cell r="V256">
            <v>76.878808395396064</v>
          </cell>
          <cell r="W256">
            <v>872</v>
          </cell>
          <cell r="X256">
            <v>1505</v>
          </cell>
          <cell r="Y256">
            <v>6401</v>
          </cell>
          <cell r="Z256">
            <v>1815</v>
          </cell>
          <cell r="AA256">
            <v>29</v>
          </cell>
          <cell r="AB256">
            <v>56020</v>
          </cell>
          <cell r="AC256">
            <v>29916</v>
          </cell>
          <cell r="AD256">
            <v>2267</v>
          </cell>
          <cell r="AE256">
            <v>15738</v>
          </cell>
          <cell r="AF256" t="str">
            <v>-</v>
          </cell>
          <cell r="AG256">
            <v>4571</v>
          </cell>
          <cell r="AH256" t="str">
            <v>-</v>
          </cell>
          <cell r="AI256" t="str">
            <v>-</v>
          </cell>
          <cell r="AJ256">
            <v>31446</v>
          </cell>
          <cell r="AK256">
            <v>202</v>
          </cell>
          <cell r="AL256">
            <v>18414</v>
          </cell>
          <cell r="AM256">
            <v>5000</v>
          </cell>
          <cell r="AN256">
            <v>7830</v>
          </cell>
          <cell r="AO256">
            <v>111314</v>
          </cell>
          <cell r="AP256">
            <v>80177</v>
          </cell>
          <cell r="AQ256">
            <v>16372</v>
          </cell>
          <cell r="AR256">
            <v>9760</v>
          </cell>
          <cell r="AS256">
            <v>20158</v>
          </cell>
          <cell r="AT256">
            <v>44265</v>
          </cell>
          <cell r="AU256">
            <v>35211</v>
          </cell>
          <cell r="AV256">
            <v>3499</v>
          </cell>
          <cell r="AW256">
            <v>4199</v>
          </cell>
          <cell r="AX256">
            <v>944</v>
          </cell>
          <cell r="AY256" t="str">
            <v>-</v>
          </cell>
          <cell r="AZ256">
            <v>5050</v>
          </cell>
          <cell r="BA256">
            <v>80177</v>
          </cell>
          <cell r="BB256">
            <v>15577</v>
          </cell>
          <cell r="BC256">
            <v>7150</v>
          </cell>
          <cell r="BD256">
            <v>962</v>
          </cell>
          <cell r="BE256">
            <v>44453</v>
          </cell>
          <cell r="BF256">
            <v>876</v>
          </cell>
          <cell r="BG256">
            <v>227</v>
          </cell>
          <cell r="BH256">
            <v>4037</v>
          </cell>
          <cell r="BI256">
            <v>15007</v>
          </cell>
          <cell r="BJ256">
            <v>31137</v>
          </cell>
          <cell r="BK256">
            <v>31137</v>
          </cell>
          <cell r="BL256" t="str">
            <v>-</v>
          </cell>
          <cell r="BM256" t="str">
            <v>-</v>
          </cell>
          <cell r="BN256">
            <v>5</v>
          </cell>
          <cell r="BO256">
            <v>5</v>
          </cell>
          <cell r="BP256">
            <v>388</v>
          </cell>
          <cell r="BQ256">
            <v>5865</v>
          </cell>
          <cell r="BR256">
            <v>727.5</v>
          </cell>
          <cell r="BS256">
            <v>193.9</v>
          </cell>
          <cell r="BT256">
            <v>7.5</v>
          </cell>
          <cell r="BU256">
            <v>28.6</v>
          </cell>
          <cell r="BV256" t="str">
            <v>-</v>
          </cell>
          <cell r="BW256" t="str">
            <v>-</v>
          </cell>
          <cell r="BX256" t="str">
            <v>-</v>
          </cell>
          <cell r="BY256">
            <v>206.9</v>
          </cell>
          <cell r="BZ256" t="str">
            <v>-</v>
          </cell>
          <cell r="CA256">
            <v>132.6</v>
          </cell>
          <cell r="CB256" t="str">
            <v>-</v>
          </cell>
          <cell r="CC256" t="str">
            <v>-</v>
          </cell>
          <cell r="CD256" t="str">
            <v>-</v>
          </cell>
          <cell r="CE256" t="str">
            <v>-</v>
          </cell>
          <cell r="CF256" t="str">
            <v>-</v>
          </cell>
          <cell r="CG256">
            <v>158</v>
          </cell>
          <cell r="CH256">
            <v>11134</v>
          </cell>
          <cell r="CI256">
            <v>6581</v>
          </cell>
          <cell r="CJ256">
            <v>501</v>
          </cell>
          <cell r="CK256">
            <v>889</v>
          </cell>
          <cell r="CL256" t="str">
            <v>-</v>
          </cell>
          <cell r="CM256" t="str">
            <v>-</v>
          </cell>
          <cell r="CN256" t="str">
            <v>-</v>
          </cell>
          <cell r="CO256">
            <v>560</v>
          </cell>
          <cell r="CP256" t="str">
            <v>-</v>
          </cell>
          <cell r="CQ256">
            <v>9</v>
          </cell>
          <cell r="CR256" t="str">
            <v>-</v>
          </cell>
          <cell r="CS256" t="str">
            <v>-</v>
          </cell>
          <cell r="CT256" t="str">
            <v>-</v>
          </cell>
          <cell r="CU256" t="str">
            <v>-</v>
          </cell>
          <cell r="CV256" t="str">
            <v>-</v>
          </cell>
        </row>
        <row r="257">
          <cell r="A257" t="str">
            <v>רמת נגב</v>
          </cell>
          <cell r="B257" t="str">
            <v>48</v>
          </cell>
          <cell r="C257">
            <v>241647</v>
          </cell>
          <cell r="D257">
            <v>144567</v>
          </cell>
          <cell r="E257">
            <v>89894</v>
          </cell>
          <cell r="F257">
            <v>5251</v>
          </cell>
          <cell r="G257">
            <v>29570</v>
          </cell>
          <cell r="H257">
            <v>24356</v>
          </cell>
          <cell r="I257">
            <v>3573</v>
          </cell>
          <cell r="J257">
            <v>490</v>
          </cell>
          <cell r="K257">
            <v>2346</v>
          </cell>
          <cell r="L257" t="str">
            <v>-</v>
          </cell>
          <cell r="M257">
            <v>17506</v>
          </cell>
          <cell r="N257">
            <v>144567</v>
          </cell>
          <cell r="O257">
            <v>85428</v>
          </cell>
          <cell r="P257">
            <v>46052</v>
          </cell>
          <cell r="Q257">
            <v>6674</v>
          </cell>
          <cell r="R257">
            <v>11000</v>
          </cell>
          <cell r="S257">
            <v>60.7</v>
          </cell>
          <cell r="T257">
            <v>6554</v>
          </cell>
          <cell r="U257">
            <v>11666</v>
          </cell>
          <cell r="V257">
            <v>56.180353163037886</v>
          </cell>
          <cell r="W257">
            <v>941</v>
          </cell>
          <cell r="X257">
            <v>120</v>
          </cell>
          <cell r="Y257">
            <v>39378</v>
          </cell>
          <cell r="Z257">
            <v>5787</v>
          </cell>
          <cell r="AA257">
            <v>397</v>
          </cell>
          <cell r="AB257">
            <v>59139</v>
          </cell>
          <cell r="AC257">
            <v>18730</v>
          </cell>
          <cell r="AD257">
            <v>3162</v>
          </cell>
          <cell r="AE257" t="str">
            <v>-</v>
          </cell>
          <cell r="AF257" t="str">
            <v>-</v>
          </cell>
          <cell r="AG257">
            <v>36005</v>
          </cell>
          <cell r="AH257" t="str">
            <v>-</v>
          </cell>
          <cell r="AI257" t="str">
            <v>-</v>
          </cell>
          <cell r="AJ257">
            <v>97080</v>
          </cell>
          <cell r="AK257">
            <v>5309</v>
          </cell>
          <cell r="AL257">
            <v>12958</v>
          </cell>
          <cell r="AM257" t="str">
            <v>-</v>
          </cell>
          <cell r="AN257">
            <v>78813</v>
          </cell>
          <cell r="AO257">
            <v>182494</v>
          </cell>
          <cell r="AP257">
            <v>142666</v>
          </cell>
          <cell r="AQ257">
            <v>18712</v>
          </cell>
          <cell r="AR257">
            <v>9863</v>
          </cell>
          <cell r="AS257">
            <v>23358</v>
          </cell>
          <cell r="AT257">
            <v>43037</v>
          </cell>
          <cell r="AU257">
            <v>32883</v>
          </cell>
          <cell r="AV257">
            <v>4742</v>
          </cell>
          <cell r="AW257">
            <v>2719</v>
          </cell>
          <cell r="AX257">
            <v>5111</v>
          </cell>
          <cell r="AY257" t="str">
            <v>-</v>
          </cell>
          <cell r="AZ257">
            <v>61297</v>
          </cell>
          <cell r="BA257">
            <v>142666</v>
          </cell>
          <cell r="BB257">
            <v>8455</v>
          </cell>
          <cell r="BC257">
            <v>1332</v>
          </cell>
          <cell r="BD257">
            <v>1127</v>
          </cell>
          <cell r="BE257">
            <v>56640</v>
          </cell>
          <cell r="BF257">
            <v>561</v>
          </cell>
          <cell r="BG257">
            <v>621</v>
          </cell>
          <cell r="BH257">
            <v>37641</v>
          </cell>
          <cell r="BI257">
            <v>38748</v>
          </cell>
          <cell r="BJ257">
            <v>39828</v>
          </cell>
          <cell r="BK257">
            <v>34507</v>
          </cell>
          <cell r="BL257" t="str">
            <v>-</v>
          </cell>
          <cell r="BM257">
            <v>5321</v>
          </cell>
          <cell r="BN257">
            <v>1901</v>
          </cell>
          <cell r="BO257">
            <v>1901</v>
          </cell>
          <cell r="BP257">
            <v>1903</v>
          </cell>
          <cell r="BQ257">
            <v>2307</v>
          </cell>
          <cell r="BR257">
            <v>19452.400000000001</v>
          </cell>
          <cell r="BS257">
            <v>280.89999999999998</v>
          </cell>
          <cell r="BT257">
            <v>86.5</v>
          </cell>
          <cell r="BU257">
            <v>57</v>
          </cell>
          <cell r="BV257">
            <v>0.1</v>
          </cell>
          <cell r="BW257">
            <v>9.3000000000000007</v>
          </cell>
          <cell r="BX257" t="str">
            <v>-</v>
          </cell>
          <cell r="BY257">
            <v>959</v>
          </cell>
          <cell r="BZ257">
            <v>780.8</v>
          </cell>
          <cell r="CA257">
            <v>16634.900000000001</v>
          </cell>
          <cell r="CB257">
            <v>403.5</v>
          </cell>
          <cell r="CC257" t="str">
            <v>-</v>
          </cell>
          <cell r="CD257" t="str">
            <v>-</v>
          </cell>
          <cell r="CE257">
            <v>76.099999999999994</v>
          </cell>
          <cell r="CF257">
            <v>114.1</v>
          </cell>
          <cell r="CG257">
            <v>20.399999999999999</v>
          </cell>
          <cell r="CH257">
            <v>30252</v>
          </cell>
          <cell r="CI257">
            <v>11455</v>
          </cell>
          <cell r="CJ257">
            <v>5852</v>
          </cell>
          <cell r="CK257">
            <v>2975</v>
          </cell>
          <cell r="CL257">
            <v>51</v>
          </cell>
          <cell r="CM257">
            <v>543</v>
          </cell>
          <cell r="CN257" t="str">
            <v>-</v>
          </cell>
          <cell r="CO257">
            <v>6542</v>
          </cell>
          <cell r="CP257">
            <v>587.79999999999995</v>
          </cell>
          <cell r="CQ257">
            <v>665</v>
          </cell>
          <cell r="CR257">
            <v>141</v>
          </cell>
          <cell r="CS257" t="str">
            <v>-</v>
          </cell>
          <cell r="CT257" t="str">
            <v>-</v>
          </cell>
          <cell r="CU257">
            <v>14</v>
          </cell>
          <cell r="CV257">
            <v>161</v>
          </cell>
        </row>
        <row r="258">
          <cell r="A258" t="str">
            <v>שדות נגב</v>
          </cell>
          <cell r="B258" t="str">
            <v>39</v>
          </cell>
          <cell r="C258">
            <v>156433</v>
          </cell>
          <cell r="D258">
            <v>123938</v>
          </cell>
          <cell r="E258">
            <v>48325</v>
          </cell>
          <cell r="F258">
            <v>5746</v>
          </cell>
          <cell r="G258">
            <v>54209</v>
          </cell>
          <cell r="H258">
            <v>38209</v>
          </cell>
          <cell r="I258">
            <v>12387</v>
          </cell>
          <cell r="J258">
            <v>3613</v>
          </cell>
          <cell r="K258">
            <v>13709</v>
          </cell>
          <cell r="L258">
            <v>1266</v>
          </cell>
          <cell r="M258">
            <v>1949</v>
          </cell>
          <cell r="N258">
            <v>123938</v>
          </cell>
          <cell r="O258">
            <v>51828</v>
          </cell>
          <cell r="P258">
            <v>21746</v>
          </cell>
          <cell r="Q258">
            <v>7480</v>
          </cell>
          <cell r="R258">
            <v>9417</v>
          </cell>
          <cell r="S258">
            <v>79.400000000000006</v>
          </cell>
          <cell r="T258">
            <v>7150</v>
          </cell>
          <cell r="U258">
            <v>11869</v>
          </cell>
          <cell r="V258">
            <v>60.24096385542169</v>
          </cell>
          <cell r="W258">
            <v>4140</v>
          </cell>
          <cell r="X258">
            <v>330</v>
          </cell>
          <cell r="Y258">
            <v>14266</v>
          </cell>
          <cell r="Z258">
            <v>3972</v>
          </cell>
          <cell r="AA258">
            <v>668</v>
          </cell>
          <cell r="AB258">
            <v>72110</v>
          </cell>
          <cell r="AC258">
            <v>33756</v>
          </cell>
          <cell r="AD258">
            <v>9953</v>
          </cell>
          <cell r="AE258">
            <v>14038</v>
          </cell>
          <cell r="AF258">
            <v>3000</v>
          </cell>
          <cell r="AG258">
            <v>6307</v>
          </cell>
          <cell r="AH258" t="str">
            <v>-</v>
          </cell>
          <cell r="AI258" t="str">
            <v>-</v>
          </cell>
          <cell r="AJ258">
            <v>32495</v>
          </cell>
          <cell r="AK258">
            <v>2546</v>
          </cell>
          <cell r="AL258">
            <v>22617</v>
          </cell>
          <cell r="AM258">
            <v>1700</v>
          </cell>
          <cell r="AN258">
            <v>5632</v>
          </cell>
          <cell r="AO258">
            <v>157827</v>
          </cell>
          <cell r="AP258">
            <v>123914</v>
          </cell>
          <cell r="AQ258">
            <v>12069</v>
          </cell>
          <cell r="AR258">
            <v>9430</v>
          </cell>
          <cell r="AS258">
            <v>14793</v>
          </cell>
          <cell r="AT258">
            <v>74632</v>
          </cell>
          <cell r="AU258">
            <v>52211</v>
          </cell>
          <cell r="AV258">
            <v>13786</v>
          </cell>
          <cell r="AW258">
            <v>7440</v>
          </cell>
          <cell r="AX258">
            <v>9141</v>
          </cell>
          <cell r="AY258">
            <v>1071</v>
          </cell>
          <cell r="AZ258">
            <v>15918</v>
          </cell>
          <cell r="BA258">
            <v>123914</v>
          </cell>
          <cell r="BB258">
            <v>41500</v>
          </cell>
          <cell r="BC258">
            <v>21702</v>
          </cell>
          <cell r="BD258">
            <v>3135</v>
          </cell>
          <cell r="BE258">
            <v>53525</v>
          </cell>
          <cell r="BF258">
            <v>4413</v>
          </cell>
          <cell r="BG258">
            <v>590</v>
          </cell>
          <cell r="BH258">
            <v>2621</v>
          </cell>
          <cell r="BI258">
            <v>21265</v>
          </cell>
          <cell r="BJ258">
            <v>33913</v>
          </cell>
          <cell r="BK258">
            <v>27777</v>
          </cell>
          <cell r="BL258" t="str">
            <v>-</v>
          </cell>
          <cell r="BM258">
            <v>6136</v>
          </cell>
          <cell r="BN258">
            <v>24</v>
          </cell>
          <cell r="BO258">
            <v>24</v>
          </cell>
          <cell r="BP258">
            <v>-2618</v>
          </cell>
          <cell r="BQ258">
            <v>21855</v>
          </cell>
          <cell r="BR258">
            <v>29224.7</v>
          </cell>
          <cell r="BS258">
            <v>352.9</v>
          </cell>
          <cell r="BT258">
            <v>49.7</v>
          </cell>
          <cell r="BU258">
            <v>79.3</v>
          </cell>
          <cell r="BV258" t="str">
            <v>-</v>
          </cell>
          <cell r="BW258">
            <v>1</v>
          </cell>
          <cell r="BX258" t="str">
            <v>-</v>
          </cell>
          <cell r="BY258">
            <v>453.8</v>
          </cell>
          <cell r="BZ258">
            <v>364.5</v>
          </cell>
          <cell r="CA258">
            <v>27883</v>
          </cell>
          <cell r="CB258" t="str">
            <v>-</v>
          </cell>
          <cell r="CC258" t="str">
            <v>-</v>
          </cell>
          <cell r="CD258" t="str">
            <v>-</v>
          </cell>
          <cell r="CE258" t="str">
            <v>-</v>
          </cell>
          <cell r="CF258" t="str">
            <v>-</v>
          </cell>
          <cell r="CG258">
            <v>40.5</v>
          </cell>
          <cell r="CH258">
            <v>28076</v>
          </cell>
          <cell r="CI258">
            <v>12093</v>
          </cell>
          <cell r="CJ258">
            <v>3890</v>
          </cell>
          <cell r="CK258">
            <v>5796</v>
          </cell>
          <cell r="CL258" t="str">
            <v>-</v>
          </cell>
          <cell r="CM258">
            <v>40</v>
          </cell>
          <cell r="CN258" t="str">
            <v>-</v>
          </cell>
          <cell r="CO258">
            <v>3869</v>
          </cell>
          <cell r="CP258">
            <v>222</v>
          </cell>
          <cell r="CQ258">
            <v>1240</v>
          </cell>
          <cell r="CR258" t="str">
            <v>-</v>
          </cell>
          <cell r="CS258" t="str">
            <v>-</v>
          </cell>
          <cell r="CT258" t="str">
            <v>-</v>
          </cell>
          <cell r="CU258" t="str">
            <v>-</v>
          </cell>
          <cell r="CV258" t="str">
            <v>-</v>
          </cell>
        </row>
        <row r="259">
          <cell r="A259" t="str">
            <v>שומרון</v>
          </cell>
          <cell r="B259" t="str">
            <v>72</v>
          </cell>
          <cell r="C259">
            <v>501945</v>
          </cell>
          <cell r="D259">
            <v>345617</v>
          </cell>
          <cell r="E259">
            <v>147259</v>
          </cell>
          <cell r="F259">
            <v>20179</v>
          </cell>
          <cell r="G259">
            <v>162061</v>
          </cell>
          <cell r="H259">
            <v>139490</v>
          </cell>
          <cell r="I259">
            <v>20870</v>
          </cell>
          <cell r="J259" t="str">
            <v>-</v>
          </cell>
          <cell r="K259">
            <v>13719</v>
          </cell>
          <cell r="L259">
            <v>2213</v>
          </cell>
          <cell r="M259">
            <v>2399</v>
          </cell>
          <cell r="N259">
            <v>345617</v>
          </cell>
          <cell r="O259">
            <v>114590</v>
          </cell>
          <cell r="P259">
            <v>73818</v>
          </cell>
          <cell r="Q259">
            <v>40271</v>
          </cell>
          <cell r="R259">
            <v>43624</v>
          </cell>
          <cell r="S259">
            <v>92.3</v>
          </cell>
          <cell r="T259">
            <v>36395</v>
          </cell>
          <cell r="U259">
            <v>44417</v>
          </cell>
          <cell r="V259">
            <v>81.939347547110344</v>
          </cell>
          <cell r="W259">
            <v>4463</v>
          </cell>
          <cell r="X259">
            <v>3876</v>
          </cell>
          <cell r="Y259">
            <v>33547</v>
          </cell>
          <cell r="Z259">
            <v>4078</v>
          </cell>
          <cell r="AA259">
            <v>1358</v>
          </cell>
          <cell r="AB259">
            <v>231027</v>
          </cell>
          <cell r="AC259">
            <v>134924</v>
          </cell>
          <cell r="AD259">
            <v>18865</v>
          </cell>
          <cell r="AE259">
            <v>54398</v>
          </cell>
          <cell r="AF259" t="str">
            <v>-</v>
          </cell>
          <cell r="AG259">
            <v>13782</v>
          </cell>
          <cell r="AH259" t="str">
            <v>-</v>
          </cell>
          <cell r="AI259" t="str">
            <v>-</v>
          </cell>
          <cell r="AJ259">
            <v>156328</v>
          </cell>
          <cell r="AK259">
            <v>1116</v>
          </cell>
          <cell r="AL259">
            <v>83557</v>
          </cell>
          <cell r="AM259">
            <v>40000</v>
          </cell>
          <cell r="AN259">
            <v>31655</v>
          </cell>
          <cell r="AO259">
            <v>468679</v>
          </cell>
          <cell r="AP259">
            <v>345617</v>
          </cell>
          <cell r="AQ259">
            <v>8409</v>
          </cell>
          <cell r="AR259">
            <v>27159</v>
          </cell>
          <cell r="AS259">
            <v>66673</v>
          </cell>
          <cell r="AT259">
            <v>209858</v>
          </cell>
          <cell r="AU259">
            <v>169781</v>
          </cell>
          <cell r="AV259">
            <v>28022</v>
          </cell>
          <cell r="AW259">
            <v>6607</v>
          </cell>
          <cell r="AX259">
            <v>10134</v>
          </cell>
          <cell r="AY259">
            <v>2883</v>
          </cell>
          <cell r="AZ259">
            <v>31793</v>
          </cell>
          <cell r="BA259">
            <v>345617</v>
          </cell>
          <cell r="BB259">
            <v>102691</v>
          </cell>
          <cell r="BC259">
            <v>54726</v>
          </cell>
          <cell r="BD259">
            <v>8013</v>
          </cell>
          <cell r="BE259">
            <v>123650</v>
          </cell>
          <cell r="BF259">
            <v>4303</v>
          </cell>
          <cell r="BG259">
            <v>1940</v>
          </cell>
          <cell r="BH259">
            <v>16888</v>
          </cell>
          <cell r="BI259">
            <v>96145</v>
          </cell>
          <cell r="BJ259">
            <v>123062</v>
          </cell>
          <cell r="BK259">
            <v>118745</v>
          </cell>
          <cell r="BL259" t="str">
            <v>-</v>
          </cell>
          <cell r="BM259">
            <v>4317</v>
          </cell>
          <cell r="BN259">
            <v>0</v>
          </cell>
          <cell r="BO259" t="str">
            <v>-</v>
          </cell>
          <cell r="BP259">
            <v>-386</v>
          </cell>
          <cell r="BQ259">
            <v>63276</v>
          </cell>
          <cell r="BR259">
            <v>3077</v>
          </cell>
          <cell r="BS259">
            <v>907</v>
          </cell>
          <cell r="BT259">
            <v>8</v>
          </cell>
          <cell r="BU259">
            <v>493</v>
          </cell>
          <cell r="BV259" t="str">
            <v>-</v>
          </cell>
          <cell r="BW259" t="str">
            <v>-</v>
          </cell>
          <cell r="BX259" t="str">
            <v>-</v>
          </cell>
          <cell r="BY259">
            <v>941</v>
          </cell>
          <cell r="BZ259" t="str">
            <v>-</v>
          </cell>
          <cell r="CA259">
            <v>181</v>
          </cell>
          <cell r="CB259" t="str">
            <v>-</v>
          </cell>
          <cell r="CC259" t="str">
            <v>-</v>
          </cell>
          <cell r="CD259" t="str">
            <v>-</v>
          </cell>
          <cell r="CE259" t="str">
            <v>-</v>
          </cell>
          <cell r="CF259" t="str">
            <v>-</v>
          </cell>
          <cell r="CG259">
            <v>547</v>
          </cell>
          <cell r="CH259">
            <v>68189</v>
          </cell>
          <cell r="CI259">
            <v>33187</v>
          </cell>
          <cell r="CJ259">
            <v>551</v>
          </cell>
          <cell r="CK259">
            <v>27720</v>
          </cell>
          <cell r="CL259" t="str">
            <v>-</v>
          </cell>
          <cell r="CM259" t="str">
            <v>-</v>
          </cell>
          <cell r="CN259" t="str">
            <v>-</v>
          </cell>
          <cell r="CO259">
            <v>6438</v>
          </cell>
          <cell r="CP259" t="str">
            <v>-</v>
          </cell>
          <cell r="CQ259">
            <v>2</v>
          </cell>
          <cell r="CR259" t="str">
            <v>-</v>
          </cell>
          <cell r="CS259" t="str">
            <v>-</v>
          </cell>
          <cell r="CT259" t="str">
            <v>-</v>
          </cell>
          <cell r="CU259" t="str">
            <v>-</v>
          </cell>
          <cell r="CV259" t="str">
            <v>-</v>
          </cell>
        </row>
        <row r="260">
          <cell r="A260" t="str">
            <v>שער הנגב</v>
          </cell>
          <cell r="B260" t="str">
            <v>37</v>
          </cell>
          <cell r="C260">
            <v>158221</v>
          </cell>
          <cell r="D260">
            <v>123601</v>
          </cell>
          <cell r="E260">
            <v>55420</v>
          </cell>
          <cell r="F260">
            <v>5996</v>
          </cell>
          <cell r="G260">
            <v>51387</v>
          </cell>
          <cell r="H260">
            <v>41817</v>
          </cell>
          <cell r="I260">
            <v>7206</v>
          </cell>
          <cell r="J260">
            <v>2171</v>
          </cell>
          <cell r="K260">
            <v>9250</v>
          </cell>
          <cell r="L260">
            <v>1511</v>
          </cell>
          <cell r="M260">
            <v>1548</v>
          </cell>
          <cell r="N260">
            <v>123601</v>
          </cell>
          <cell r="O260">
            <v>58661</v>
          </cell>
          <cell r="P260">
            <v>22155</v>
          </cell>
          <cell r="Q260">
            <v>7785</v>
          </cell>
          <cell r="R260">
            <v>8778</v>
          </cell>
          <cell r="S260">
            <v>88.7</v>
          </cell>
          <cell r="T260">
            <v>7646</v>
          </cell>
          <cell r="U260">
            <v>11077</v>
          </cell>
          <cell r="V260">
            <v>69.025909542294855</v>
          </cell>
          <cell r="W260">
            <v>4204</v>
          </cell>
          <cell r="X260">
            <v>139</v>
          </cell>
          <cell r="Y260">
            <v>14370</v>
          </cell>
          <cell r="Z260">
            <v>4553</v>
          </cell>
          <cell r="AA260">
            <v>1653</v>
          </cell>
          <cell r="AB260">
            <v>64940</v>
          </cell>
          <cell r="AC260">
            <v>36381</v>
          </cell>
          <cell r="AD260">
            <v>5405</v>
          </cell>
          <cell r="AE260">
            <v>6046</v>
          </cell>
          <cell r="AF260" t="str">
            <v>-</v>
          </cell>
          <cell r="AG260">
            <v>14652</v>
          </cell>
          <cell r="AH260" t="str">
            <v>-</v>
          </cell>
          <cell r="AI260" t="str">
            <v>-</v>
          </cell>
          <cell r="AJ260">
            <v>34620</v>
          </cell>
          <cell r="AK260">
            <v>4265</v>
          </cell>
          <cell r="AL260">
            <v>16433</v>
          </cell>
          <cell r="AM260">
            <v>5000</v>
          </cell>
          <cell r="AN260">
            <v>8922</v>
          </cell>
          <cell r="AO260">
            <v>164011</v>
          </cell>
          <cell r="AP260">
            <v>122356</v>
          </cell>
          <cell r="AQ260">
            <v>15364</v>
          </cell>
          <cell r="AR260">
            <v>13350</v>
          </cell>
          <cell r="AS260">
            <v>18896</v>
          </cell>
          <cell r="AT260">
            <v>63658</v>
          </cell>
          <cell r="AU260">
            <v>48896</v>
          </cell>
          <cell r="AV260">
            <v>9399</v>
          </cell>
          <cell r="AW260">
            <v>5182</v>
          </cell>
          <cell r="AX260">
            <v>9997</v>
          </cell>
          <cell r="AY260">
            <v>1800</v>
          </cell>
          <cell r="AZ260">
            <v>16455</v>
          </cell>
          <cell r="BA260">
            <v>122356</v>
          </cell>
          <cell r="BB260">
            <v>40471</v>
          </cell>
          <cell r="BC260">
            <v>24877</v>
          </cell>
          <cell r="BD260">
            <v>2218</v>
          </cell>
          <cell r="BE260">
            <v>51881</v>
          </cell>
          <cell r="BF260">
            <v>4575</v>
          </cell>
          <cell r="BG260">
            <v>116</v>
          </cell>
          <cell r="BH260">
            <v>76</v>
          </cell>
          <cell r="BI260">
            <v>25237</v>
          </cell>
          <cell r="BJ260">
            <v>41655</v>
          </cell>
          <cell r="BK260">
            <v>37543</v>
          </cell>
          <cell r="BL260" t="str">
            <v>-</v>
          </cell>
          <cell r="BM260">
            <v>4112</v>
          </cell>
          <cell r="BN260">
            <v>1245</v>
          </cell>
          <cell r="BO260">
            <v>1245</v>
          </cell>
          <cell r="BP260">
            <v>2264</v>
          </cell>
          <cell r="BQ260">
            <v>25842</v>
          </cell>
          <cell r="BR260">
            <v>2194.5</v>
          </cell>
          <cell r="BS260">
            <v>300.10000000000002</v>
          </cell>
          <cell r="BT260">
            <v>27.6</v>
          </cell>
          <cell r="BU260">
            <v>204.3</v>
          </cell>
          <cell r="BV260" t="str">
            <v>-</v>
          </cell>
          <cell r="BW260">
            <v>2.9</v>
          </cell>
          <cell r="BX260">
            <v>34.5</v>
          </cell>
          <cell r="BY260">
            <v>971.5</v>
          </cell>
          <cell r="BZ260" t="str">
            <v>-</v>
          </cell>
          <cell r="CA260">
            <v>110.4</v>
          </cell>
          <cell r="CB260">
            <v>364</v>
          </cell>
          <cell r="CC260" t="str">
            <v>-</v>
          </cell>
          <cell r="CD260" t="str">
            <v>-</v>
          </cell>
          <cell r="CE260">
            <v>61.6</v>
          </cell>
          <cell r="CF260" t="str">
            <v>-</v>
          </cell>
          <cell r="CG260">
            <v>17.600000000000001</v>
          </cell>
          <cell r="CH260">
            <v>31630</v>
          </cell>
          <cell r="CI260">
            <v>11676</v>
          </cell>
          <cell r="CJ260">
            <v>3239</v>
          </cell>
          <cell r="CK260">
            <v>11441</v>
          </cell>
          <cell r="CL260" t="str">
            <v>-</v>
          </cell>
          <cell r="CM260">
            <v>139</v>
          </cell>
          <cell r="CN260">
            <v>106</v>
          </cell>
          <cell r="CO260">
            <v>1115</v>
          </cell>
          <cell r="CP260" t="str">
            <v>-</v>
          </cell>
          <cell r="CQ260">
            <v>2179</v>
          </cell>
          <cell r="CR260">
            <v>766</v>
          </cell>
          <cell r="CS260" t="str">
            <v>-</v>
          </cell>
          <cell r="CT260" t="str">
            <v>-</v>
          </cell>
          <cell r="CU260">
            <v>70</v>
          </cell>
          <cell r="CV260" t="str">
            <v>-</v>
          </cell>
        </row>
        <row r="261">
          <cell r="A261" t="str">
            <v>שפיר</v>
          </cell>
          <cell r="B261" t="str">
            <v>34</v>
          </cell>
          <cell r="C261">
            <v>178985</v>
          </cell>
          <cell r="D261">
            <v>111410</v>
          </cell>
          <cell r="E261">
            <v>44225</v>
          </cell>
          <cell r="F261">
            <v>4719</v>
          </cell>
          <cell r="G261">
            <v>54863</v>
          </cell>
          <cell r="H261">
            <v>44064</v>
          </cell>
          <cell r="I261">
            <v>8962</v>
          </cell>
          <cell r="J261">
            <v>1707</v>
          </cell>
          <cell r="K261">
            <v>7027</v>
          </cell>
          <cell r="L261">
            <v>2603</v>
          </cell>
          <cell r="M261">
            <v>576</v>
          </cell>
          <cell r="N261">
            <v>111410</v>
          </cell>
          <cell r="O261">
            <v>47244</v>
          </cell>
          <cell r="P261">
            <v>27368</v>
          </cell>
          <cell r="Q261">
            <v>18045</v>
          </cell>
          <cell r="R261">
            <v>23268</v>
          </cell>
          <cell r="S261">
            <v>77.599999999999994</v>
          </cell>
          <cell r="T261">
            <v>17203</v>
          </cell>
          <cell r="U261">
            <v>18054</v>
          </cell>
          <cell r="V261">
            <v>95.286363132823752</v>
          </cell>
          <cell r="W261">
            <v>2476</v>
          </cell>
          <cell r="X261">
            <v>842</v>
          </cell>
          <cell r="Y261">
            <v>9323</v>
          </cell>
          <cell r="Z261">
            <v>3391</v>
          </cell>
          <cell r="AA261">
            <v>298</v>
          </cell>
          <cell r="AB261">
            <v>64166</v>
          </cell>
          <cell r="AC261">
            <v>40298</v>
          </cell>
          <cell r="AD261">
            <v>8664</v>
          </cell>
          <cell r="AE261">
            <v>12397</v>
          </cell>
          <cell r="AF261">
            <v>119</v>
          </cell>
          <cell r="AG261">
            <v>726</v>
          </cell>
          <cell r="AH261" t="str">
            <v>-</v>
          </cell>
          <cell r="AI261" t="str">
            <v>-</v>
          </cell>
          <cell r="AJ261">
            <v>67575</v>
          </cell>
          <cell r="AK261">
            <v>6093</v>
          </cell>
          <cell r="AL261">
            <v>17903</v>
          </cell>
          <cell r="AM261" t="str">
            <v>-</v>
          </cell>
          <cell r="AN261">
            <v>43579</v>
          </cell>
          <cell r="AO261">
            <v>155787</v>
          </cell>
          <cell r="AP261">
            <v>111064</v>
          </cell>
          <cell r="AQ261">
            <v>10126</v>
          </cell>
          <cell r="AR261">
            <v>12602</v>
          </cell>
          <cell r="AS261">
            <v>13033</v>
          </cell>
          <cell r="AT261">
            <v>72830</v>
          </cell>
          <cell r="AU261">
            <v>55000</v>
          </cell>
          <cell r="AV261">
            <v>11776</v>
          </cell>
          <cell r="AW261">
            <v>4736</v>
          </cell>
          <cell r="AX261">
            <v>8033</v>
          </cell>
          <cell r="AY261">
            <v>2514</v>
          </cell>
          <cell r="AZ261">
            <v>4566</v>
          </cell>
          <cell r="BA261">
            <v>111064</v>
          </cell>
          <cell r="BB261">
            <v>28815</v>
          </cell>
          <cell r="BC261">
            <v>19109</v>
          </cell>
          <cell r="BD261">
            <v>2573</v>
          </cell>
          <cell r="BE261">
            <v>50209</v>
          </cell>
          <cell r="BF261">
            <v>5231</v>
          </cell>
          <cell r="BG261">
            <v>445</v>
          </cell>
          <cell r="BH261">
            <v>112</v>
          </cell>
          <cell r="BI261">
            <v>26252</v>
          </cell>
          <cell r="BJ261">
            <v>44723</v>
          </cell>
          <cell r="BK261">
            <v>40330</v>
          </cell>
          <cell r="BL261" t="str">
            <v>-</v>
          </cell>
          <cell r="BM261">
            <v>4393</v>
          </cell>
          <cell r="BN261">
            <v>346</v>
          </cell>
          <cell r="BO261">
            <v>346</v>
          </cell>
          <cell r="BP261">
            <v>689</v>
          </cell>
          <cell r="BQ261">
            <v>20498</v>
          </cell>
          <cell r="BR261">
            <v>57293</v>
          </cell>
          <cell r="BS261">
            <v>349.5</v>
          </cell>
          <cell r="BT261">
            <v>118.3</v>
          </cell>
          <cell r="BU261">
            <v>33.6</v>
          </cell>
          <cell r="BV261" t="str">
            <v>-</v>
          </cell>
          <cell r="BW261">
            <v>1.9</v>
          </cell>
          <cell r="BX261" t="str">
            <v>-</v>
          </cell>
          <cell r="BY261">
            <v>2851.4</v>
          </cell>
          <cell r="BZ261" t="str">
            <v>-</v>
          </cell>
          <cell r="CA261">
            <v>53554.6</v>
          </cell>
          <cell r="CB261">
            <v>377.5</v>
          </cell>
          <cell r="CC261" t="str">
            <v>-</v>
          </cell>
          <cell r="CD261" t="str">
            <v>-</v>
          </cell>
          <cell r="CE261" t="str">
            <v>-</v>
          </cell>
          <cell r="CF261" t="str">
            <v>-</v>
          </cell>
          <cell r="CG261">
            <v>6.3</v>
          </cell>
          <cell r="CH261">
            <v>28868</v>
          </cell>
          <cell r="CI261">
            <v>11784</v>
          </cell>
          <cell r="CJ261">
            <v>4232</v>
          </cell>
          <cell r="CK261">
            <v>2416</v>
          </cell>
          <cell r="CL261" t="str">
            <v>-</v>
          </cell>
          <cell r="CM261">
            <v>74</v>
          </cell>
          <cell r="CN261" t="str">
            <v>-</v>
          </cell>
          <cell r="CO261">
            <v>8078</v>
          </cell>
          <cell r="CP261" t="str">
            <v>-</v>
          </cell>
          <cell r="CQ261">
            <v>1469</v>
          </cell>
          <cell r="CR261">
            <v>479</v>
          </cell>
          <cell r="CS261" t="str">
            <v>-</v>
          </cell>
          <cell r="CT261" t="str">
            <v>-</v>
          </cell>
          <cell r="CU261" t="str">
            <v>-</v>
          </cell>
          <cell r="CV261" t="str">
            <v>-</v>
          </cell>
        </row>
        <row r="262">
          <cell r="A262" t="str">
            <v>תמר</v>
          </cell>
          <cell r="B262" t="str">
            <v>51</v>
          </cell>
          <cell r="C262">
            <v>193215</v>
          </cell>
          <cell r="D262">
            <v>149932</v>
          </cell>
          <cell r="E262">
            <v>115280</v>
          </cell>
          <cell r="F262">
            <v>8812</v>
          </cell>
          <cell r="G262">
            <v>8933</v>
          </cell>
          <cell r="H262">
            <v>8026</v>
          </cell>
          <cell r="I262">
            <v>580</v>
          </cell>
          <cell r="J262">
            <v>327</v>
          </cell>
          <cell r="K262">
            <v>14039</v>
          </cell>
          <cell r="L262">
            <v>180</v>
          </cell>
          <cell r="M262">
            <v>2868</v>
          </cell>
          <cell r="N262">
            <v>149932</v>
          </cell>
          <cell r="O262">
            <v>140241</v>
          </cell>
          <cell r="P262">
            <v>124786</v>
          </cell>
          <cell r="Q262">
            <v>2810</v>
          </cell>
          <cell r="R262">
            <v>2789</v>
          </cell>
          <cell r="S262">
            <v>100.8</v>
          </cell>
          <cell r="T262">
            <v>2810</v>
          </cell>
          <cell r="U262">
            <v>2316</v>
          </cell>
          <cell r="V262">
            <v>121.32987910189983</v>
          </cell>
          <cell r="W262">
            <v>77</v>
          </cell>
          <cell r="X262" t="str">
            <v>-</v>
          </cell>
          <cell r="Y262">
            <v>121976</v>
          </cell>
          <cell r="Z262">
            <v>776</v>
          </cell>
          <cell r="AA262">
            <v>16</v>
          </cell>
          <cell r="AB262">
            <v>9691</v>
          </cell>
          <cell r="AC262">
            <v>7109</v>
          </cell>
          <cell r="AD262">
            <v>563</v>
          </cell>
          <cell r="AE262" t="str">
            <v>-</v>
          </cell>
          <cell r="AF262">
            <v>12</v>
          </cell>
          <cell r="AG262">
            <v>94</v>
          </cell>
          <cell r="AH262" t="str">
            <v>-</v>
          </cell>
          <cell r="AI262" t="str">
            <v>-</v>
          </cell>
          <cell r="AJ262">
            <v>43283</v>
          </cell>
          <cell r="AK262" t="str">
            <v>-</v>
          </cell>
          <cell r="AL262">
            <v>23113</v>
          </cell>
          <cell r="AM262">
            <v>3000</v>
          </cell>
          <cell r="AN262">
            <v>17170</v>
          </cell>
          <cell r="AO262">
            <v>188555</v>
          </cell>
          <cell r="AP262">
            <v>144848</v>
          </cell>
          <cell r="AQ262">
            <v>99488</v>
          </cell>
          <cell r="AR262">
            <v>18242</v>
          </cell>
          <cell r="AS262">
            <v>53776</v>
          </cell>
          <cell r="AT262">
            <v>37461</v>
          </cell>
          <cell r="AU262">
            <v>25062</v>
          </cell>
          <cell r="AV262">
            <v>1025</v>
          </cell>
          <cell r="AW262">
            <v>7953</v>
          </cell>
          <cell r="AX262">
            <v>12063</v>
          </cell>
          <cell r="AY262">
            <v>225</v>
          </cell>
          <cell r="AZ262">
            <v>23306</v>
          </cell>
          <cell r="BA262">
            <v>144848</v>
          </cell>
          <cell r="BB262">
            <v>37337</v>
          </cell>
          <cell r="BC262">
            <v>16628</v>
          </cell>
          <cell r="BD262">
            <v>517</v>
          </cell>
          <cell r="BE262">
            <v>61448</v>
          </cell>
          <cell r="BF262">
            <v>5996</v>
          </cell>
          <cell r="BG262">
            <v>1432</v>
          </cell>
          <cell r="BH262">
            <v>19328</v>
          </cell>
          <cell r="BI262">
            <v>19307</v>
          </cell>
          <cell r="BJ262">
            <v>43707</v>
          </cell>
          <cell r="BK262">
            <v>40796</v>
          </cell>
          <cell r="BL262" t="str">
            <v>-</v>
          </cell>
          <cell r="BM262">
            <v>2911</v>
          </cell>
          <cell r="BN262">
            <v>5084</v>
          </cell>
          <cell r="BO262">
            <v>5084</v>
          </cell>
          <cell r="BP262">
            <v>3219</v>
          </cell>
          <cell r="BQ262">
            <v>28822</v>
          </cell>
          <cell r="BR262">
            <v>180912</v>
          </cell>
          <cell r="BS262">
            <v>67.2</v>
          </cell>
          <cell r="BT262">
            <v>45.3</v>
          </cell>
          <cell r="BU262">
            <v>1104.3</v>
          </cell>
          <cell r="BV262" t="str">
            <v>-</v>
          </cell>
          <cell r="BW262">
            <v>393.7</v>
          </cell>
          <cell r="BX262">
            <v>2.7</v>
          </cell>
          <cell r="BY262">
            <v>168132.6</v>
          </cell>
          <cell r="BZ262" t="str">
            <v>-</v>
          </cell>
          <cell r="CA262">
            <v>10762.7</v>
          </cell>
          <cell r="CB262">
            <v>403.6</v>
          </cell>
          <cell r="CC262" t="str">
            <v>-</v>
          </cell>
          <cell r="CD262" t="str">
            <v>-</v>
          </cell>
          <cell r="CE262" t="str">
            <v>-</v>
          </cell>
          <cell r="CF262" t="str">
            <v>-</v>
          </cell>
          <cell r="CG262">
            <v>0</v>
          </cell>
          <cell r="CH262">
            <v>130193</v>
          </cell>
          <cell r="CI262">
            <v>2316</v>
          </cell>
          <cell r="CJ262">
            <v>3757</v>
          </cell>
          <cell r="CK262">
            <v>57752</v>
          </cell>
          <cell r="CL262" t="str">
            <v>-</v>
          </cell>
          <cell r="CM262">
            <v>31710</v>
          </cell>
          <cell r="CN262">
            <v>88</v>
          </cell>
          <cell r="CO262">
            <v>30094</v>
          </cell>
          <cell r="CP262" t="str">
            <v>-</v>
          </cell>
          <cell r="CQ262">
            <v>646</v>
          </cell>
          <cell r="CR262">
            <v>162</v>
          </cell>
          <cell r="CS262" t="str">
            <v>-</v>
          </cell>
          <cell r="CT262" t="str">
            <v>-</v>
          </cell>
          <cell r="CU262" t="str">
            <v>-</v>
          </cell>
          <cell r="CV262" t="str">
            <v>-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יאיר שטול" id="{C0397E4E-5CFD-4E58-9C42-71E9CA5081AB}" userId="S::yairs@industry.org.il::25bb1b0c-1f86-4e9c-8f67-398847b259c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יאיר שטול" refreshedDate="43608.618530671294" createdVersion="6" refreshedVersion="6" minRefreshableVersion="3" recordCount="96" xr:uid="{0D26E6BC-9F45-458A-957B-3191F6535CA1}">
  <cacheSource type="worksheet">
    <worksheetSource ref="A2:O98" sheet="ריכוז פרטי הגשת בקשות 2019"/>
  </cacheSource>
  <cacheFields count="15">
    <cacheField name="שם הרשות" numFmtId="0">
      <sharedItems/>
    </cacheField>
    <cacheField name="הפחתה" numFmtId="0">
      <sharedItems containsSemiMixedTypes="0" containsString="0" containsNumber="1" containsInteger="1" minValue="0" maxValue="1"/>
    </cacheField>
    <cacheField name="העלאה" numFmtId="0">
      <sharedItems containsSemiMixedTypes="0" containsString="0" containsNumber="1" containsInteger="1" minValue="0" maxValue="1" count="2">
        <n v="1"/>
        <n v="0"/>
      </sharedItems>
    </cacheField>
    <cacheField name="אחוז" numFmtId="9">
      <sharedItems containsBlank="1" containsMixedTypes="1" containsNumber="1" minValue="-0.30220000000000002" maxValue="1.5935999999999999"/>
    </cacheField>
    <cacheField name="משמעות כספית" numFmtId="0">
      <sharedItems containsSemiMixedTypes="0" containsString="0" containsNumber="1" minValue="-447450" maxValue="7859967"/>
    </cacheField>
    <cacheField name="אחוז2" numFmtId="0">
      <sharedItems containsBlank="1" containsMixedTypes="1" containsNumber="1" minValue="-0.4017" maxValue="5.6123000000000003"/>
    </cacheField>
    <cacheField name="משמעות כספית2" numFmtId="170">
      <sharedItems containsBlank="1" containsMixedTypes="1" containsNumber="1" minValue="-348689.89" maxValue="2172451"/>
    </cacheField>
    <cacheField name="אחוז3" numFmtId="0">
      <sharedItems containsBlank="1" containsMixedTypes="1" containsNumber="1" minValue="-4.9399999999999999E-2" maxValue="0.26"/>
    </cacheField>
    <cacheField name="אחוז4" numFmtId="0">
      <sharedItems containsBlank="1" containsMixedTypes="1" containsNumber="1" minValue="-0.5" maxValue="0.3155"/>
    </cacheField>
    <cacheField name="מגורים" numFmtId="0">
      <sharedItems containsBlank="1" containsMixedTypes="1" containsNumber="1" minValue="-0.15" maxValue="0.28399999999999997"/>
    </cacheField>
    <cacheField name="הערות" numFmtId="0">
      <sharedItems containsBlank="1"/>
    </cacheField>
    <cacheField name="סוג רשות" numFmtId="0">
      <sharedItems/>
    </cacheField>
    <cacheField name="דרוג סוציו-אקונומי 2018" numFmtId="0">
      <sharedItems containsSemiMixedTypes="0" containsString="0" containsNumber="1" containsInteger="1" minValue="1" maxValue="10" count="10">
        <n v="8"/>
        <n v="2"/>
        <n v="7"/>
        <n v="6"/>
        <n v="5"/>
        <n v="4"/>
        <n v="9"/>
        <n v="3"/>
        <n v="1"/>
        <n v="10"/>
      </sharedItems>
    </cacheField>
    <cacheField name="מדד פריפריה 2015" numFmtId="0">
      <sharedItems containsSemiMixedTypes="0" containsString="0" containsNumber="1" containsInteger="1" minValue="1" maxValue="10" count="10">
        <n v="7"/>
        <n v="5"/>
        <n v="6"/>
        <n v="9"/>
        <n v="3"/>
        <n v="8"/>
        <n v="10"/>
        <n v="4"/>
        <n v="2"/>
        <n v="1"/>
      </sharedItems>
    </cacheField>
    <cacheField name="סטטוס רשות מקומית" numFmtId="0">
      <sharedItems count="7">
        <s v="איתנה ע&quot;פ חוק"/>
        <s v="התייעלות"/>
        <s v="יציבה"/>
        <s v="מצב ביניים"/>
        <s v="הבראה"/>
        <s v="המראה"/>
        <s v="איתנה ע&quot;פ חוק אך לא עומדת בפרמטרים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s v="אבן יהודה"/>
    <n v="0"/>
    <x v="0"/>
    <n v="0.03"/>
    <n v="194472.90000000029"/>
    <n v="0.03"/>
    <n v="0"/>
    <n v="0.03"/>
    <n v="0.03"/>
    <m/>
    <m/>
    <s v="מועצה מקומית"/>
    <x v="0"/>
    <x v="0"/>
    <x v="0"/>
  </r>
  <r>
    <s v="אום אל-פחם"/>
    <n v="0"/>
    <x v="0"/>
    <n v="7.1550000000000002E-2"/>
    <n v="16262"/>
    <n v="7.1550000000000002E-2"/>
    <n v="388.5"/>
    <n v="7.1550000000000002E-2"/>
    <n v="7.1550000000000002E-2"/>
    <m/>
    <s v="לא ברור האם כולל את ההעלאה האוטומטית"/>
    <s v="עירייה"/>
    <x v="1"/>
    <x v="1"/>
    <x v="1"/>
  </r>
  <r>
    <s v="אורנית"/>
    <n v="0"/>
    <x v="0"/>
    <n v="7.1800000000000003E-2"/>
    <n v="2854.9116000000054"/>
    <n v="7.1800000000000003E-2"/>
    <n v="0"/>
    <n v="7.1800000000000003E-2"/>
    <n v="7.1800000000000003E-2"/>
    <m/>
    <m/>
    <s v="מועצה מקומית"/>
    <x v="0"/>
    <x v="2"/>
    <x v="2"/>
  </r>
  <r>
    <s v="אזור"/>
    <n v="0"/>
    <x v="0"/>
    <n v="0.05"/>
    <n v="360798.55000000022"/>
    <n v="0.05"/>
    <n v="0"/>
    <n v="0.05"/>
    <n v="0.05"/>
    <m/>
    <m/>
    <s v="מועצה מקומית"/>
    <x v="2"/>
    <x v="3"/>
    <x v="2"/>
  </r>
  <r>
    <s v="אליכין"/>
    <n v="0"/>
    <x v="0"/>
    <n v="0.05"/>
    <n v="0"/>
    <n v="0.05"/>
    <n v="0"/>
    <n v="0.05"/>
    <n v="0.05"/>
    <m/>
    <m/>
    <s v="מועצה מקומית"/>
    <x v="3"/>
    <x v="2"/>
    <x v="3"/>
  </r>
  <r>
    <s v="אלפי מנשה"/>
    <n v="0"/>
    <x v="0"/>
    <n v="7.1599999999999997E-2"/>
    <n v="60971"/>
    <n v="7.1599999999999997E-2"/>
    <n v="1872"/>
    <n v="7.1599999999999997E-2"/>
    <n v="7.1599999999999997E-2"/>
    <m/>
    <m/>
    <s v="מועצה מקומית"/>
    <x v="0"/>
    <x v="2"/>
    <x v="1"/>
  </r>
  <r>
    <s v="אשדוד"/>
    <n v="0"/>
    <x v="1"/>
    <n v="0"/>
    <n v="0"/>
    <n v="0"/>
    <m/>
    <n v="0"/>
    <n v="0"/>
    <m/>
    <s v="שינויי סיווגים בלבד כך שתהיה הפחתה לעסקים מסוימים"/>
    <s v="עירייה"/>
    <x v="4"/>
    <x v="0"/>
    <x v="0"/>
  </r>
  <r>
    <s v="אשכול"/>
    <n v="0"/>
    <x v="0"/>
    <n v="0"/>
    <n v="0"/>
    <n v="5.6123000000000003"/>
    <m/>
    <n v="0"/>
    <n v="0"/>
    <m/>
    <s v="העלאת תעריף קרקע תפוסה, לא ניתן לראות את צו הארנונה המלא בכדי לדעת האם אין מדובר כלל בתעשייה"/>
    <s v="מועצה אזורית"/>
    <x v="3"/>
    <x v="4"/>
    <x v="2"/>
  </r>
  <r>
    <s v="אשקלון"/>
    <n v="1"/>
    <x v="0"/>
    <n v="0"/>
    <n v="0"/>
    <n v="3.2734999999999999"/>
    <n v="365148"/>
    <n v="0"/>
    <n v="-0.5"/>
    <m/>
    <s v="העלאת תעריף קרקע לאיגום מים, הפחתת תעריף שטחים משותפים במשרדים"/>
    <s v="עירייה"/>
    <x v="4"/>
    <x v="1"/>
    <x v="0"/>
  </r>
  <r>
    <s v="באר שבע"/>
    <n v="0"/>
    <x v="1"/>
    <n v="0"/>
    <n v="0"/>
    <n v="0"/>
    <m/>
    <n v="0"/>
    <n v="0"/>
    <m/>
    <s v="שינוי שיעור תעריף לא רלוונטי"/>
    <s v="עירייה"/>
    <x v="4"/>
    <x v="1"/>
    <x v="0"/>
  </r>
  <r>
    <s v="בית דגן"/>
    <n v="0"/>
    <x v="0"/>
    <n v="0.03"/>
    <n v="5371.8300000000127"/>
    <n v="0.03"/>
    <n v="0"/>
    <n v="0.03"/>
    <n v="0.03"/>
    <m/>
    <m/>
    <s v="מועצה מקומית"/>
    <x v="2"/>
    <x v="5"/>
    <x v="3"/>
  </r>
  <r>
    <s v="בית שאן"/>
    <n v="1"/>
    <x v="1"/>
    <n v="-3.2000000000000002E-3"/>
    <n v="0"/>
    <n v="-3.2000000000000002E-3"/>
    <n v="-11509.6"/>
    <n v="-3.2000000000000002E-3"/>
    <n v="-3.2000000000000002E-3"/>
    <m/>
    <s v="ביטול ההעלאה האוטו'"/>
    <s v="עירייה"/>
    <x v="4"/>
    <x v="4"/>
    <x v="4"/>
  </r>
  <r>
    <s v="בית שמש"/>
    <n v="1"/>
    <x v="1"/>
    <n v="0"/>
    <n v="0"/>
    <n v="0"/>
    <m/>
    <s v="50-40%(-)"/>
    <n v="-0.5"/>
    <m/>
    <s v="שינוי סיווגים"/>
    <s v="עירייה"/>
    <x v="1"/>
    <x v="1"/>
    <x v="5"/>
  </r>
  <r>
    <s v="בני ברק"/>
    <n v="1"/>
    <x v="0"/>
    <n v="0"/>
    <n v="0"/>
    <n v="0"/>
    <n v="0"/>
    <n v="0"/>
    <n v="0"/>
    <m/>
    <s v="שינוי סיווגים ספציפיים"/>
    <s v="עירייה"/>
    <x v="1"/>
    <x v="6"/>
    <x v="3"/>
  </r>
  <r>
    <s v="בני שמעון"/>
    <n v="0"/>
    <x v="0"/>
    <s v="4.07%_x000a_ובפארק חצרים 7.18% _x000a_"/>
    <n v="519986.30000000063"/>
    <s v="4.07%_x000a_ובפארק חצרים 7.18% _x000a_"/>
    <n v="0"/>
    <s v="4.07%_x000a_ובפארק חצרים 7.18% _x000a_"/>
    <s v="4.07%_x000a_ובפארק חצרים 7.18% _x000a_"/>
    <m/>
    <m/>
    <s v="מועצה אזורית"/>
    <x v="2"/>
    <x v="4"/>
    <x v="0"/>
  </r>
  <r>
    <s v="בנימינה-גבעת עדה"/>
    <n v="0"/>
    <x v="0"/>
    <n v="0"/>
    <n v="0"/>
    <n v="0"/>
    <m/>
    <n v="7.4999999999999997E-2"/>
    <n v="7.4999999999999997E-2"/>
    <m/>
    <m/>
    <s v="מועצה מקומית"/>
    <x v="0"/>
    <x v="1"/>
    <x v="1"/>
  </r>
  <r>
    <s v="ברנר"/>
    <n v="0"/>
    <x v="0"/>
    <n v="4.6600000000000003E-2"/>
    <n v="136000.46899999992"/>
    <n v="4.6600000000000003E-2"/>
    <n v="0"/>
    <n v="4.6600000000000003E-2"/>
    <n v="4.6600000000000003E-2"/>
    <m/>
    <s v="אין אזורי תעשייה"/>
    <s v="מועצה אזורית"/>
    <x v="0"/>
    <x v="0"/>
    <x v="2"/>
  </r>
  <r>
    <s v="גבעת זאב"/>
    <n v="0"/>
    <x v="0"/>
    <n v="5.3199999999999997E-2"/>
    <n v="115571.4671999999"/>
    <n v="5.3199999999999997E-2"/>
    <n v="0"/>
    <n v="5.3199999999999997E-2"/>
    <n v="5.3199999999999997E-2"/>
    <m/>
    <m/>
    <s v="מועצה מקומית"/>
    <x v="4"/>
    <x v="1"/>
    <x v="3"/>
  </r>
  <r>
    <s v="גבעת שמואל"/>
    <n v="1"/>
    <x v="1"/>
    <n v="-3.2000000000000002E-3"/>
    <n v="0"/>
    <n v="-3.2000000000000002E-3"/>
    <m/>
    <n v="-3.2000000000000002E-3"/>
    <n v="-3.2000000000000002E-3"/>
    <m/>
    <m/>
    <s v="עירייה"/>
    <x v="0"/>
    <x v="6"/>
    <x v="2"/>
  </r>
  <r>
    <s v="ג'ולס"/>
    <n v="0"/>
    <x v="0"/>
    <n v="7.4999999999999997E-2"/>
    <n v="82032.399999999994"/>
    <n v="7.4999999999999997E-2"/>
    <n v="1723.4"/>
    <n v="7.4999999999999997E-2"/>
    <n v="7.4999999999999997E-2"/>
    <m/>
    <m/>
    <s v="מועצה מקומית"/>
    <x v="5"/>
    <x v="7"/>
    <x v="4"/>
  </r>
  <r>
    <s v="גוש עציון"/>
    <n v="0"/>
    <x v="0"/>
    <n v="0"/>
    <n v="0"/>
    <n v="0"/>
    <n v="0"/>
    <n v="0"/>
    <n v="0"/>
    <n v="0.05"/>
    <m/>
    <s v="מועצה אזורית"/>
    <x v="4"/>
    <x v="7"/>
    <x v="2"/>
  </r>
  <r>
    <s v="גן יבנה"/>
    <n v="0"/>
    <x v="0"/>
    <n v="0.05"/>
    <n v="284174.10000000009"/>
    <n v="0.05"/>
    <n v="0"/>
    <n v="0.05"/>
    <n v="0.05"/>
    <m/>
    <m/>
    <s v="מועצה מקומית"/>
    <x v="2"/>
    <x v="2"/>
    <x v="2"/>
  </r>
  <r>
    <s v="גני תקווה"/>
    <n v="1"/>
    <x v="1"/>
    <n v="0"/>
    <n v="0"/>
    <n v="0"/>
    <n v="0"/>
    <n v="0"/>
    <n v="0"/>
    <n v="0.28399999999999997"/>
    <m/>
    <s v="מועצה מקומית"/>
    <x v="0"/>
    <x v="3"/>
    <x v="3"/>
  </r>
  <r>
    <s v="ג'ש (גוש חלב)"/>
    <n v="1"/>
    <x v="0"/>
    <n v="0"/>
    <n v="0"/>
    <n v="0"/>
    <n v="0"/>
    <n v="0"/>
    <n v="0"/>
    <n v="0"/>
    <s v="שינוי סיווגים ספציפיים"/>
    <s v="מועצה מקומית"/>
    <x v="3"/>
    <x v="4"/>
    <x v="3"/>
  </r>
  <r>
    <s v="דאלית אל-כרמל"/>
    <n v="0"/>
    <x v="0"/>
    <n v="2.5000000000000001E-2"/>
    <n v="5121.2"/>
    <n v="2.5000000000000001E-2"/>
    <n v="0"/>
    <n v="2.5000000000000001E-2"/>
    <n v="2.5000000000000001E-2"/>
    <m/>
    <m/>
    <s v="מועצה מקומית"/>
    <x v="5"/>
    <x v="7"/>
    <x v="4"/>
  </r>
  <r>
    <s v="הגלבוע"/>
    <n v="0"/>
    <x v="0"/>
    <n v="0"/>
    <n v="0"/>
    <n v="0"/>
    <n v="0"/>
    <n v="0"/>
    <n v="0"/>
    <n v="0.04"/>
    <m/>
    <s v="מועצה אזורית"/>
    <x v="4"/>
    <x v="4"/>
    <x v="1"/>
  </r>
  <r>
    <s v="הגליל העליון"/>
    <n v="1"/>
    <x v="1"/>
    <n v="0"/>
    <n v="0"/>
    <n v="0"/>
    <n v="0"/>
    <n v="0"/>
    <n v="0"/>
    <n v="0"/>
    <s v="שינוי סיווגים ספציפיים"/>
    <s v="מועצה אזורית"/>
    <x v="3"/>
    <x v="8"/>
    <x v="2"/>
  </r>
  <r>
    <s v="הוד השרון"/>
    <n v="1"/>
    <x v="1"/>
    <n v="-3.2000000000000002E-3"/>
    <n v="0"/>
    <n v="-3.2000000000000002E-3"/>
    <m/>
    <n v="-3.2000000000000002E-3"/>
    <n v="-3.2000000000000002E-3"/>
    <m/>
    <s v="ביטול ההעלאה האוטו'"/>
    <s v="עירייה"/>
    <x v="0"/>
    <x v="5"/>
    <x v="0"/>
  </r>
  <r>
    <s v="הר אדר"/>
    <n v="0"/>
    <x v="0"/>
    <n v="0.06"/>
    <n v="4419.2400000000061"/>
    <n v="0.06"/>
    <n v="0"/>
    <n v="0.06"/>
    <n v="0.06"/>
    <m/>
    <m/>
    <s v="מועצה מקומית"/>
    <x v="6"/>
    <x v="1"/>
    <x v="2"/>
  </r>
  <r>
    <s v="הר חברון"/>
    <n v="0"/>
    <x v="0"/>
    <n v="7.1800000000000003E-2"/>
    <n v="20585.419000000042"/>
    <n v="7.1800000000000003E-2"/>
    <n v="0"/>
    <n v="7.17E-2"/>
    <n v="7.17E-2"/>
    <m/>
    <m/>
    <s v="מועצה אזורית"/>
    <x v="4"/>
    <x v="4"/>
    <x v="2"/>
  </r>
  <r>
    <s v="זבולון"/>
    <n v="0"/>
    <x v="0"/>
    <n v="0.05"/>
    <n v="95438.1"/>
    <n v="0"/>
    <m/>
    <n v="0.05"/>
    <n v="0.05"/>
    <m/>
    <m/>
    <s v="מועצה אזורית"/>
    <x v="3"/>
    <x v="1"/>
    <x v="2"/>
  </r>
  <r>
    <s v="זכרון יעקב"/>
    <n v="0"/>
    <x v="0"/>
    <n v="3.6799999999999999E-2"/>
    <n v="235675"/>
    <n v="3.6799999999999999E-2"/>
    <n v="111078"/>
    <n v="3.6799999999999999E-2"/>
    <n v="3.6799999999999999E-2"/>
    <m/>
    <m/>
    <s v="מועצה מקומית"/>
    <x v="0"/>
    <x v="1"/>
    <x v="3"/>
  </r>
  <r>
    <s v="חבל אילות"/>
    <n v="1"/>
    <x v="0"/>
    <m/>
    <n v="0"/>
    <m/>
    <m/>
    <m/>
    <m/>
    <m/>
    <s v="איחוד צווים, הפחתה והעלאה תלוי צו."/>
    <s v="מועצה אזורית"/>
    <x v="4"/>
    <x v="9"/>
    <x v="2"/>
  </r>
  <r>
    <s v="חבל מודיעין"/>
    <n v="0"/>
    <x v="0"/>
    <n v="3.73E-2"/>
    <n v="845064.32400000293"/>
    <m/>
    <m/>
    <n v="2.3E-2"/>
    <n v="2.1299999999999999E-2"/>
    <m/>
    <m/>
    <s v="מועצה אזורית"/>
    <x v="2"/>
    <x v="0"/>
    <x v="2"/>
  </r>
  <r>
    <s v="חוף אשקלון"/>
    <n v="0"/>
    <x v="0"/>
    <n v="7.1599999999999997E-2"/>
    <n v="225958.6"/>
    <n v="0.28449999999999998"/>
    <n v="242634.1"/>
    <n v="7.1599999999999997E-2"/>
    <n v="7.1599999999999997E-2"/>
    <m/>
    <m/>
    <s v="מועצה אזורית"/>
    <x v="2"/>
    <x v="1"/>
    <x v="2"/>
  </r>
  <r>
    <s v="חוף הכרמל"/>
    <n v="0"/>
    <x v="0"/>
    <n v="0.06"/>
    <n v="1359244.1999999995"/>
    <n v="0.06"/>
    <n v="0"/>
    <n v="0.06"/>
    <n v="0.06"/>
    <m/>
    <m/>
    <s v="מועצה אזורית"/>
    <x v="0"/>
    <x v="1"/>
    <x v="2"/>
  </r>
  <r>
    <s v="חוף השרון"/>
    <n v="0"/>
    <x v="0"/>
    <n v="1.5935999999999999"/>
    <n v="413934"/>
    <n v="0.93589999999999995"/>
    <n v="2172451"/>
    <n v="3.5400000000000001E-2"/>
    <n v="3.5400000000000001E-2"/>
    <m/>
    <s v="&quot;קנס&quot; לתעשייה מזהמת"/>
    <s v="מועצה אזורית"/>
    <x v="0"/>
    <x v="0"/>
    <x v="0"/>
  </r>
  <r>
    <s v="חיפה"/>
    <n v="1"/>
    <x v="0"/>
    <n v="9.6500000000000002E-2"/>
    <n v="7859967"/>
    <n v="9.6600000000000005E-2"/>
    <n v="1274967.31"/>
    <n v="-3.2000000000000002E-3"/>
    <n v="-3.2000000000000002E-3"/>
    <m/>
    <s v="מדובר בהעלאה במתחם בתי הזיקוק, מבנים ומיכלים"/>
    <s v="עירייה"/>
    <x v="2"/>
    <x v="2"/>
    <x v="0"/>
  </r>
  <r>
    <s v="יבנאל"/>
    <n v="0"/>
    <x v="0"/>
    <n v="4.6800000000000001E-2"/>
    <n v="6697.6415999999972"/>
    <n v="4.6800000000000001E-2"/>
    <n v="0"/>
    <n v="4.6800000000000001E-2"/>
    <n v="4.6800000000000001E-2"/>
    <m/>
    <m/>
    <s v="מועצה מקומית"/>
    <x v="7"/>
    <x v="4"/>
    <x v="3"/>
  </r>
  <r>
    <s v="יבנה"/>
    <n v="1"/>
    <x v="1"/>
    <n v="-3.2000000000000002E-3"/>
    <n v="0"/>
    <n v="-3.2000000000000002E-3"/>
    <m/>
    <n v="-3.2000000000000002E-3"/>
    <n v="-3.2000000000000002E-3"/>
    <m/>
    <s v="ביטול ההעלאה האוטו'"/>
    <s v="עירייה"/>
    <x v="2"/>
    <x v="0"/>
    <x v="2"/>
  </r>
  <r>
    <s v="יואב"/>
    <n v="0"/>
    <x v="0"/>
    <n v="4.6699999999999998E-2"/>
    <n v="192714"/>
    <n v="4.6699999999999998E-2"/>
    <n v="0"/>
    <n v="4.6699999999999998E-2"/>
    <n v="4.6699999999999998E-2"/>
    <m/>
    <m/>
    <s v="מועצה אזורית"/>
    <x v="0"/>
    <x v="1"/>
    <x v="2"/>
  </r>
  <r>
    <s v="ירוחם"/>
    <n v="0"/>
    <x v="1"/>
    <n v="0"/>
    <n v="0"/>
    <n v="0"/>
    <n v="0"/>
    <n v="0"/>
    <n v="0"/>
    <n v="0"/>
    <s v="שינוי סיווגים"/>
    <s v="מועצה מקומית"/>
    <x v="7"/>
    <x v="4"/>
    <x v="4"/>
  </r>
  <r>
    <s v="כסיפה"/>
    <n v="0"/>
    <x v="0"/>
    <n v="4.6600000000000003E-2"/>
    <n v="0"/>
    <n v="4.6600000000000003E-2"/>
    <n v="0"/>
    <n v="0"/>
    <n v="0"/>
    <m/>
    <m/>
    <s v="מועצה מקומית"/>
    <x v="8"/>
    <x v="4"/>
    <x v="4"/>
  </r>
  <r>
    <s v="כפר ורדים"/>
    <n v="0"/>
    <x v="0"/>
    <n v="0.03"/>
    <n v="0"/>
    <n v="0.03"/>
    <n v="0"/>
    <n v="0.03"/>
    <n v="0.03"/>
    <m/>
    <m/>
    <s v="מועצה מקומית"/>
    <x v="6"/>
    <x v="4"/>
    <x v="2"/>
  </r>
  <r>
    <s v="כפר יונה"/>
    <n v="1"/>
    <x v="1"/>
    <n v="0"/>
    <n v="0"/>
    <n v="0"/>
    <n v="0"/>
    <n v="0"/>
    <n v="0"/>
    <n v="0.01"/>
    <m/>
    <s v="מועצה מקומית"/>
    <x v="2"/>
    <x v="2"/>
    <x v="2"/>
  </r>
  <r>
    <s v="לב השרון"/>
    <n v="0"/>
    <x v="0"/>
    <n v="0.40279999999999999"/>
    <n v="1208792.3272000002"/>
    <n v="0.52159999999999995"/>
    <n v="0"/>
    <n v="5.33E-2"/>
    <n v="5.33E-2"/>
    <m/>
    <m/>
    <s v="מועצה אזורית"/>
    <x v="0"/>
    <x v="2"/>
    <x v="2"/>
  </r>
  <r>
    <s v="להבים"/>
    <n v="0"/>
    <x v="0"/>
    <n v="0.05"/>
    <n v="0"/>
    <n v="7.1800000000000003E-2"/>
    <n v="28018"/>
    <n v="0.05"/>
    <n v="0.05"/>
    <m/>
    <m/>
    <s v="מועצה מקומית"/>
    <x v="6"/>
    <x v="7"/>
    <x v="2"/>
  </r>
  <r>
    <s v="לכיש"/>
    <n v="0"/>
    <x v="1"/>
    <n v="0"/>
    <n v="0"/>
    <n v="0"/>
    <n v="0"/>
    <n v="0"/>
    <n v="0"/>
    <n v="0"/>
    <s v="שינוי סיווג ספציפי"/>
    <s v="מועצה אזורית"/>
    <x v="3"/>
    <x v="7"/>
    <x v="2"/>
  </r>
  <r>
    <s v="מבשרת ציון"/>
    <n v="0"/>
    <x v="0"/>
    <n v="0"/>
    <n v="0"/>
    <n v="0"/>
    <m/>
    <n v="4.6600000000000003E-2"/>
    <n v="4.6600000000000003E-2"/>
    <m/>
    <m/>
    <s v="מועצה מקומית"/>
    <x v="0"/>
    <x v="2"/>
    <x v="4"/>
  </r>
  <r>
    <s v="מג'ד אל-כרום"/>
    <n v="0"/>
    <x v="0"/>
    <n v="0"/>
    <n v="0"/>
    <n v="0"/>
    <n v="0"/>
    <n v="0"/>
    <n v="0"/>
    <n v="0"/>
    <s v="שינוי סיווג ספציפי- בנקים"/>
    <s v="מועצה מקומית"/>
    <x v="1"/>
    <x v="7"/>
    <x v="4"/>
  </r>
  <r>
    <s v="מגידו"/>
    <n v="0"/>
    <x v="0"/>
    <n v="0.02"/>
    <n v="92816.320000000211"/>
    <n v="0.02"/>
    <n v="0"/>
    <n v="0.02"/>
    <n v="0.02"/>
    <m/>
    <m/>
    <s v="מועצה אזורית"/>
    <x v="2"/>
    <x v="7"/>
    <x v="2"/>
  </r>
  <r>
    <s v="מגילות ים המלח"/>
    <n v="1"/>
    <x v="1"/>
    <n v="0"/>
    <n v="0"/>
    <n v="0"/>
    <n v="0"/>
    <n v="0"/>
    <n v="0"/>
    <n v="0"/>
    <s v="הפחתת תעריפי חקלאות"/>
    <s v="מועצה אזורית"/>
    <x v="2"/>
    <x v="4"/>
    <x v="2"/>
  </r>
  <r>
    <s v="מטה יהודה"/>
    <n v="0"/>
    <x v="1"/>
    <n v="0"/>
    <n v="0"/>
    <n v="0"/>
    <n v="0"/>
    <n v="0"/>
    <n v="0"/>
    <n v="0"/>
    <s v="שינוי סיווגים"/>
    <s v="מועצה אזורית"/>
    <x v="2"/>
    <x v="1"/>
    <x v="2"/>
  </r>
  <r>
    <s v="מיתר"/>
    <n v="0"/>
    <x v="0"/>
    <n v="0.03"/>
    <n v="0"/>
    <n v="0.03"/>
    <n v="621"/>
    <n v="0.03"/>
    <n v="0.03"/>
    <m/>
    <m/>
    <s v="מועצה מקומית"/>
    <x v="0"/>
    <x v="4"/>
    <x v="1"/>
  </r>
  <r>
    <s v="מעלה יוסף"/>
    <n v="0"/>
    <x v="0"/>
    <n v="7.1499999999999994E-2"/>
    <n v="169730.70399999971"/>
    <n v="7.1499999999999994E-2"/>
    <n v="0"/>
    <n v="7.1499999999999994E-2"/>
    <n v="7.1499999999999994E-2"/>
    <m/>
    <m/>
    <s v="מועצה אזורית"/>
    <x v="2"/>
    <x v="4"/>
    <x v="5"/>
  </r>
  <r>
    <s v="מצפה רמון"/>
    <n v="0"/>
    <x v="0"/>
    <n v="0"/>
    <n v="0"/>
    <n v="0"/>
    <n v="0"/>
    <n v="0"/>
    <n v="0"/>
    <n v="0"/>
    <s v="שינוי סיווג ספציפי"/>
    <s v="מועצה מקומית"/>
    <x v="7"/>
    <x v="8"/>
    <x v="4"/>
  </r>
  <r>
    <s v="נהריה"/>
    <n v="0"/>
    <x v="0"/>
    <n v="0"/>
    <n v="0"/>
    <n v="0"/>
    <n v="0"/>
    <n v="0"/>
    <n v="0"/>
    <n v="0"/>
    <s v="שינויי סיווגים והחלה על שטחים חדשים"/>
    <s v="עירייה"/>
    <x v="3"/>
    <x v="7"/>
    <x v="2"/>
  </r>
  <r>
    <s v="נס ציונה"/>
    <n v="0"/>
    <x v="0"/>
    <n v="5.8200000000000002E-2"/>
    <n v="754736.57"/>
    <n v="0"/>
    <m/>
    <n v="0"/>
    <n v="0"/>
    <m/>
    <s v="הבחנה בין תעשייה לתעשייה עתירת ידע"/>
    <s v="עירייה"/>
    <x v="0"/>
    <x v="5"/>
    <x v="0"/>
  </r>
  <r>
    <s v="נצרת עילית"/>
    <n v="0"/>
    <x v="0"/>
    <s v="3.91%/7.16%"/>
    <n v="960765"/>
    <n v="7.1499999999999994E-2"/>
    <m/>
    <s v="3.38%/7.15%"/>
    <s v="3.38%/7.15%"/>
    <m/>
    <m/>
    <s v="עירייה"/>
    <x v="4"/>
    <x v="1"/>
    <x v="2"/>
  </r>
  <r>
    <s v="נשר"/>
    <n v="0"/>
    <x v="0"/>
    <n v="0.05"/>
    <n v="899464.65000000037"/>
    <n v="0.05"/>
    <n v="0"/>
    <n v="0.05"/>
    <n v="0.05"/>
    <m/>
    <m/>
    <s v="עירייה"/>
    <x v="2"/>
    <x v="1"/>
    <x v="0"/>
  </r>
  <r>
    <s v="סביון"/>
    <n v="0"/>
    <x v="0"/>
    <n v="0"/>
    <n v="0"/>
    <n v="0"/>
    <m/>
    <n v="4.6800000000000001E-2"/>
    <n v="4.6800000000000001E-2"/>
    <m/>
    <m/>
    <s v="מועצה מקומית"/>
    <x v="9"/>
    <x v="5"/>
    <x v="2"/>
  </r>
  <r>
    <s v="עמק הירדן"/>
    <n v="1"/>
    <x v="1"/>
    <n v="0"/>
    <n v="0"/>
    <n v="0"/>
    <n v="0"/>
    <n v="0"/>
    <n v="0"/>
    <n v="0"/>
    <s v="הפחתה לאדמה חקלאית"/>
    <s v="מועצה אזורית"/>
    <x v="3"/>
    <x v="4"/>
    <x v="2"/>
  </r>
  <r>
    <s v="עמק יזרעאל"/>
    <n v="1"/>
    <x v="1"/>
    <n v="0"/>
    <n v="0"/>
    <n v="0"/>
    <n v="0"/>
    <n v="0"/>
    <n v="0"/>
    <n v="0"/>
    <s v="שינוי סיווגים"/>
    <s v="מועצה אזורית"/>
    <x v="0"/>
    <x v="7"/>
    <x v="2"/>
  </r>
  <r>
    <s v="עספיא"/>
    <n v="0"/>
    <x v="0"/>
    <n v="0.05"/>
    <n v="1909"/>
    <n v="0.05"/>
    <n v="0"/>
    <n v="0.05"/>
    <n v="0.05"/>
    <m/>
    <m/>
    <s v="מועצה מקומית"/>
    <x v="5"/>
    <x v="7"/>
    <x v="4"/>
  </r>
  <r>
    <s v="ערד"/>
    <n v="0"/>
    <x v="0"/>
    <n v="0"/>
    <n v="0"/>
    <n v="0.93559999999999999"/>
    <m/>
    <n v="0"/>
    <n v="0"/>
    <m/>
    <m/>
    <s v="עירייה"/>
    <x v="5"/>
    <x v="4"/>
    <x v="5"/>
  </r>
  <r>
    <s v="ערערה-בנגב"/>
    <n v="0"/>
    <x v="0"/>
    <n v="0"/>
    <n v="0"/>
    <n v="4.1665999999999999"/>
    <m/>
    <n v="0"/>
    <n v="0"/>
    <m/>
    <m/>
    <s v="מועצה מקומית"/>
    <x v="8"/>
    <x v="4"/>
    <x v="4"/>
  </r>
  <r>
    <s v="פרדס חנה-כרכור"/>
    <n v="0"/>
    <x v="0"/>
    <n v="1.6799999999999999E-2"/>
    <n v="151741.2439065596"/>
    <n v="1.6799999999999999E-2"/>
    <n v="0"/>
    <n v="1.6799999999999999E-2"/>
    <n v="1.6799999999999999E-2"/>
    <m/>
    <m/>
    <s v="מועצה מקומית"/>
    <x v="2"/>
    <x v="1"/>
    <x v="2"/>
  </r>
  <r>
    <s v="פרדסיה"/>
    <n v="0"/>
    <x v="0"/>
    <n v="4.6199999999999998E-2"/>
    <n v="0"/>
    <n v="4.6199999999999998E-2"/>
    <n v="2246.1999999999998"/>
    <n v="4.6199999999999998E-2"/>
    <n v="4.6199999999999998E-2"/>
    <m/>
    <m/>
    <s v="מועצה מקומית"/>
    <x v="0"/>
    <x v="2"/>
    <x v="2"/>
  </r>
  <r>
    <s v="פתח תקווה"/>
    <n v="1"/>
    <x v="1"/>
    <n v="0"/>
    <n v="0"/>
    <n v="0"/>
    <m/>
    <n v="0"/>
    <n v="0"/>
    <m/>
    <s v="ניתנה הפחתה בגובה שיעור העדכון האוטו' אך רק למגורים"/>
    <s v="עירייה"/>
    <x v="2"/>
    <x v="3"/>
    <x v="0"/>
  </r>
  <r>
    <s v="קדומים"/>
    <n v="0"/>
    <x v="0"/>
    <n v="7.1499999999999994E-2"/>
    <n v="4201.1499999999996"/>
    <n v="0"/>
    <n v="0"/>
    <n v="7.1499999999999994E-2"/>
    <n v="7.1499999999999994E-2"/>
    <m/>
    <m/>
    <s v="מועצה מקומית"/>
    <x v="4"/>
    <x v="1"/>
    <x v="2"/>
  </r>
  <r>
    <s v="קצרין"/>
    <n v="1"/>
    <x v="1"/>
    <n v="-3.61E-2"/>
    <n v="-5918"/>
    <n v="-0.4017"/>
    <n v="-348689.89"/>
    <n v="-1.9400000000000001E-2"/>
    <n v="-1.9400000000000001E-2"/>
    <m/>
    <m/>
    <s v="מועצה מקומית"/>
    <x v="4"/>
    <x v="8"/>
    <x v="2"/>
  </r>
  <r>
    <s v="קרית אונו"/>
    <n v="0"/>
    <x v="1"/>
    <n v="0"/>
    <n v="0"/>
    <n v="0"/>
    <n v="0"/>
    <n v="0"/>
    <n v="0"/>
    <n v="0"/>
    <s v="שינוי סיווגים"/>
    <s v="עירייה"/>
    <x v="0"/>
    <x v="3"/>
    <x v="3"/>
  </r>
  <r>
    <s v="קרית ארבע"/>
    <n v="1"/>
    <x v="1"/>
    <n v="-0.30220000000000002"/>
    <n v="-447450"/>
    <m/>
    <m/>
    <n v="-3.5799999999999998E-2"/>
    <n v="-3.5799999999999998E-2"/>
    <m/>
    <m/>
    <s v="מועצה מקומית"/>
    <x v="7"/>
    <x v="4"/>
    <x v="3"/>
  </r>
  <r>
    <s v="קרית ביאליק"/>
    <n v="0"/>
    <x v="0"/>
    <n v="1.0167999999999999"/>
    <n v="341000"/>
    <m/>
    <m/>
    <n v="7.1800000000000003E-2"/>
    <n v="7.1800000000000003E-2"/>
    <m/>
    <s v="הבחנת תעשייה מזהמת"/>
    <s v="עירייה"/>
    <x v="2"/>
    <x v="1"/>
    <x v="2"/>
  </r>
  <r>
    <s v="קרית גת"/>
    <n v="0"/>
    <x v="0"/>
    <n v="0"/>
    <n v="0"/>
    <n v="0"/>
    <m/>
    <n v="0.26"/>
    <n v="0.3155"/>
    <m/>
    <s v="שינוי סיווגים"/>
    <s v="עירייה"/>
    <x v="5"/>
    <x v="1"/>
    <x v="3"/>
  </r>
  <r>
    <s v="קרית ים"/>
    <n v="0"/>
    <x v="0"/>
    <n v="0"/>
    <n v="0"/>
    <n v="0"/>
    <m/>
    <n v="7.1800000000000003E-2"/>
    <n v="7.1800000000000003E-2"/>
    <m/>
    <m/>
    <s v="עירייה"/>
    <x v="4"/>
    <x v="1"/>
    <x v="5"/>
  </r>
  <r>
    <s v="קרית יערים"/>
    <n v="0"/>
    <x v="0"/>
    <n v="7.1800000000000003E-2"/>
    <n v="0"/>
    <n v="0"/>
    <m/>
    <n v="7.1800000000000003E-2"/>
    <n v="7.1800000000000003E-2"/>
    <m/>
    <m/>
    <s v="מועצה מקומית"/>
    <x v="1"/>
    <x v="2"/>
    <x v="3"/>
  </r>
  <r>
    <s v="קרית מלאכי"/>
    <n v="0"/>
    <x v="0"/>
    <n v="4.6800000000000001E-2"/>
    <n v="575020.1"/>
    <n v="4.6800000000000001E-2"/>
    <s v="נכלל בתעשייה"/>
    <n v="0"/>
    <n v="0"/>
    <m/>
    <m/>
    <s v="עירייה"/>
    <x v="7"/>
    <x v="1"/>
    <x v="5"/>
  </r>
  <r>
    <s v="קרית עקרון"/>
    <n v="0"/>
    <x v="0"/>
    <s v="4%/6%"/>
    <n v="1315860.0000000019"/>
    <s v="4%/6%"/>
    <n v="0"/>
    <s v="4%/6%"/>
    <s v="4%/6%"/>
    <m/>
    <s v="הוגשו שתי חלופות, בראשונה הארנונה תעלה לכלל הסיווגים למעט מגורים ב6%, בשניה לכולם(כולל מגורים) ב4%."/>
    <s v="מועצה מקומית"/>
    <x v="3"/>
    <x v="0"/>
    <x v="2"/>
  </r>
  <r>
    <s v="קרית שמונה"/>
    <n v="0"/>
    <x v="0"/>
    <n v="0"/>
    <n v="0"/>
    <n v="1.6799999999999999E-2"/>
    <n v="50212.42"/>
    <n v="7.1800000000000003E-2"/>
    <n v="0"/>
    <m/>
    <m/>
    <s v="עירייה"/>
    <x v="4"/>
    <x v="8"/>
    <x v="4"/>
  </r>
  <r>
    <s v="ראש העין"/>
    <n v="0"/>
    <x v="0"/>
    <n v="7.1800000000000003E-2"/>
    <n v="1377522"/>
    <n v="7.1800000000000003E-2"/>
    <n v="148082"/>
    <n v="7.1800000000000003E-2"/>
    <n v="7.1800000000000003E-2"/>
    <m/>
    <m/>
    <s v="עירייה"/>
    <x v="2"/>
    <x v="0"/>
    <x v="0"/>
  </r>
  <r>
    <s v="ראשון לציון"/>
    <n v="1"/>
    <x v="1"/>
    <n v="0"/>
    <n v="0"/>
    <n v="0"/>
    <n v="0"/>
    <n v="0"/>
    <n v="0"/>
    <n v="-0.15"/>
    <s v="לבניינים עם מעלית"/>
    <s v="עירייה"/>
    <x v="2"/>
    <x v="3"/>
    <x v="0"/>
  </r>
  <r>
    <s v="ראש פינה"/>
    <n v="0"/>
    <x v="0"/>
    <n v="6.6600000000000006E-2"/>
    <n v="186232"/>
    <n v="6.6600000000000006E-2"/>
    <n v="86400"/>
    <n v="6.6600000000000006E-2"/>
    <n v="6.6600000000000006E-2"/>
    <m/>
    <m/>
    <s v="מועצה מקומית"/>
    <x v="2"/>
    <x v="4"/>
    <x v="2"/>
  </r>
  <r>
    <s v="רמלה"/>
    <n v="0"/>
    <x v="0"/>
    <n v="0.01"/>
    <n v="431482"/>
    <n v="0.01"/>
    <n v="45686"/>
    <n v="0.01"/>
    <n v="0.01"/>
    <m/>
    <s v="יש בנוסף שינוי סיווגים המשפיעים על תעשיית הפלדה"/>
    <s v="עירייה"/>
    <x v="5"/>
    <x v="5"/>
    <x v="3"/>
  </r>
  <r>
    <s v="רמת גן"/>
    <n v="1"/>
    <x v="0"/>
    <n v="0"/>
    <n v="0"/>
    <n v="0"/>
    <n v="0"/>
    <s v="תלוי אזור"/>
    <n v="0"/>
    <s v="11%-18%"/>
    <s v="שינוי תעריף מגורים ושינוי תעריפי עסקים במרכז העיר"/>
    <s v="עירייה"/>
    <x v="0"/>
    <x v="6"/>
    <x v="0"/>
  </r>
  <r>
    <s v="רמת נגב"/>
    <n v="1"/>
    <x v="1"/>
    <n v="0"/>
    <n v="0"/>
    <n v="0"/>
    <m/>
    <n v="-4.9399999999999999E-2"/>
    <n v="-4.9399999999999999E-2"/>
    <m/>
    <m/>
    <s v="מועצה אזורית"/>
    <x v="3"/>
    <x v="8"/>
    <x v="0"/>
  </r>
  <r>
    <s v="רעננה"/>
    <n v="0"/>
    <x v="0"/>
    <n v="3.9E-2"/>
    <n v="2203971.4320000056"/>
    <n v="3.9E-2"/>
    <n v="0"/>
    <n v="3.9E-2"/>
    <n v="3.9E-2"/>
    <m/>
    <m/>
    <s v="עירייה"/>
    <x v="0"/>
    <x v="5"/>
    <x v="0"/>
  </r>
  <r>
    <s v="שגב שלום"/>
    <n v="0"/>
    <x v="0"/>
    <n v="0.05"/>
    <n v="124380.00000000016"/>
    <n v="0.05"/>
    <n v="0"/>
    <n v="0.05"/>
    <n v="0.05"/>
    <m/>
    <s v="לאזור מסוים בו יוקם אזור תעשייה"/>
    <s v="מועצה מקומית"/>
    <x v="8"/>
    <x v="4"/>
    <x v="3"/>
  </r>
  <r>
    <s v="שדות דן"/>
    <n v="0"/>
    <x v="0"/>
    <n v="4.6699999999999998E-2"/>
    <n v="282958"/>
    <n v="4.6699999999999998E-2"/>
    <n v="104865"/>
    <n v="4.6699999999999998E-2"/>
    <n v="4.6699999999999998E-2"/>
    <m/>
    <m/>
    <s v="מועצה אזורית"/>
    <x v="3"/>
    <x v="5"/>
    <x v="2"/>
  </r>
  <r>
    <s v="שדות נגב"/>
    <n v="0"/>
    <x v="0"/>
    <n v="0"/>
    <n v="0"/>
    <n v="0"/>
    <m/>
    <n v="0.06"/>
    <n v="0.06"/>
    <m/>
    <m/>
    <s v="מועצה אזורית"/>
    <x v="4"/>
    <x v="7"/>
    <x v="5"/>
  </r>
  <r>
    <s v="שדרות"/>
    <n v="1"/>
    <x v="1"/>
    <n v="0"/>
    <n v="0"/>
    <n v="-4.0599999999999997E-2"/>
    <n v="0"/>
    <n v="0"/>
    <n v="0"/>
    <m/>
    <m/>
    <s v="עירייה"/>
    <x v="4"/>
    <x v="7"/>
    <x v="5"/>
  </r>
  <r>
    <s v="שוהם"/>
    <n v="1"/>
    <x v="1"/>
    <n v="0"/>
    <n v="0"/>
    <n v="0"/>
    <n v="0"/>
    <n v="0"/>
    <n v="0"/>
    <n v="0"/>
    <s v="שינוי סיווג קולנוע"/>
    <s v="מועצה מקומית"/>
    <x v="6"/>
    <x v="0"/>
    <x v="2"/>
  </r>
  <r>
    <s v="שער הנגב"/>
    <n v="0"/>
    <x v="0"/>
    <s v="7.16%/74.73%"/>
    <n v="4582285.7"/>
    <n v="0"/>
    <m/>
    <n v="0"/>
    <n v="0"/>
    <m/>
    <s v="העלאה ושינוי סיווג חלקי"/>
    <s v="מועצה אזורית"/>
    <x v="2"/>
    <x v="7"/>
    <x v="2"/>
  </r>
  <r>
    <s v="שפיר"/>
    <n v="0"/>
    <x v="0"/>
    <n v="4.6800000000000001E-2"/>
    <n v="107688.8"/>
    <n v="0"/>
    <m/>
    <n v="4.6800000000000001E-2"/>
    <n v="4.6800000000000001E-2"/>
    <m/>
    <m/>
    <s v="מועצה אזורית"/>
    <x v="5"/>
    <x v="1"/>
    <x v="2"/>
  </r>
  <r>
    <s v="תל אביב -יפו"/>
    <n v="0"/>
    <x v="1"/>
    <n v="0"/>
    <n v="0"/>
    <n v="0"/>
    <n v="0"/>
    <n v="0"/>
    <n v="0"/>
    <n v="0"/>
    <s v="שינויי סיווגים ספציפיים כדירות נופש ובתי אבות"/>
    <s v="עירייה"/>
    <x v="0"/>
    <x v="6"/>
    <x v="0"/>
  </r>
  <r>
    <s v="תמר"/>
    <n v="0"/>
    <x v="0"/>
    <n v="0"/>
    <n v="0"/>
    <n v="0"/>
    <n v="0"/>
    <n v="0"/>
    <n v="0"/>
    <n v="0"/>
    <s v="שינוי תעריף חקלאות"/>
    <s v="מועצה אזורית"/>
    <x v="3"/>
    <x v="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138DA6-7555-4E7A-8665-918ABE2CCDA9}" name="PivotTable7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G33:H46" firstHeaderRow="1" firstDataRow="1" firstDataCol="1"/>
  <pivotFields count="15">
    <pivotField showAll="0"/>
    <pivotField showAll="0"/>
    <pivotField axis="axisRow" showAll="0">
      <items count="3">
        <item sd="0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9"/>
        <item x="8"/>
        <item x="4"/>
        <item x="7"/>
        <item x="1"/>
        <item x="2"/>
        <item x="0"/>
        <item x="5"/>
        <item x="3"/>
        <item x="6"/>
        <item t="default"/>
      </items>
    </pivotField>
    <pivotField showAll="0"/>
  </pivotFields>
  <rowFields count="2">
    <field x="2"/>
    <field x="13"/>
  </rowFields>
  <rowItems count="13">
    <i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ספירה של מדד פריפריה 2015" fld="13" subtotal="count" baseField="13" baseItem="0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2" count="1" selected="0">
            <x v="1"/>
          </reference>
          <reference field="13" count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90EE30-3873-46F0-9F60-789B5EAFCC50}" name="PivotTable6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G19:H28" firstHeaderRow="1" firstDataRow="1" firstDataCol="1"/>
  <pivotFields count="15">
    <pivotField showAll="0"/>
    <pivotField showAll="0"/>
    <pivotField axis="axisRow" showAll="0">
      <items count="3">
        <item sd="0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m="1" x="6"/>
        <item x="4"/>
        <item x="5"/>
        <item x="1"/>
        <item x="2"/>
        <item x="3"/>
        <item t="default"/>
      </items>
    </pivotField>
  </pivotFields>
  <rowFields count="2">
    <field x="2"/>
    <field x="14"/>
  </rowFields>
  <rowItems count="9">
    <i>
      <x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ספירה של סטטוס רשות מקומית" fld="14" subtotal="count" baseField="0" baseItem="0"/>
  </dataFields>
  <formats count="7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2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2" count="1" selected="0">
            <x v="1"/>
          </reference>
          <reference field="14" count="0"/>
        </references>
      </pivotArea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C4DEC0-9D91-414D-8AE9-F4F431DE3D4E}" name="PivotTable5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G3:H16" firstHeaderRow="1" firstDataRow="1" firstDataCol="1"/>
  <pivotFields count="15">
    <pivotField showAll="0"/>
    <pivotField showAll="0"/>
    <pivotField axis="axisRow" showAll="0">
      <items count="3">
        <item sd="0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8"/>
        <item x="1"/>
        <item x="7"/>
        <item x="5"/>
        <item x="4"/>
        <item x="3"/>
        <item x="2"/>
        <item x="0"/>
        <item x="6"/>
        <item x="9"/>
        <item t="default"/>
      </items>
    </pivotField>
    <pivotField showAll="0"/>
    <pivotField showAll="0"/>
  </pivotFields>
  <rowFields count="2">
    <field x="2"/>
    <field x="12"/>
  </rowFields>
  <rowItems count="13">
    <i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ספירה של דרוג סוציו-אקונומי 2018" fld="12" subtotal="count" baseField="12" baseItem="6"/>
  </dataFields>
  <formats count="7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2" type="button" dataOnly="0" labelOnly="1" outline="0" axis="axisRow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2" count="1" selected="0">
            <x v="1"/>
          </reference>
          <reference field="12" count="0"/>
        </references>
      </pivotArea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35ED5D-187C-478A-B951-C4485C83F9C3}" name="PivotTable3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29:B40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9"/>
        <item x="8"/>
        <item x="4"/>
        <item x="7"/>
        <item x="1"/>
        <item x="2"/>
        <item x="0"/>
        <item x="5"/>
        <item x="3"/>
        <item x="6"/>
        <item t="default"/>
      </items>
    </pivotField>
    <pivotField showAll="0"/>
  </pivotFields>
  <rowFields count="1">
    <field x="1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ספירה של מדד פריפריה 2015" fld="13" subtotal="count" baseField="13" baseItem="0"/>
  </dataFields>
  <formats count="6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13" type="button" dataOnly="0" labelOnly="1" outline="0" axis="axisRow" fieldPosition="0"/>
    </format>
    <format dxfId="23">
      <pivotArea dataOnly="0" labelOnly="1" fieldPosition="0">
        <references count="1">
          <reference field="13" count="0"/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4C649D-D7E9-4111-808A-7AD115CE866A}" name="PivotTable2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18:B25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m="1" x="6"/>
        <item x="4"/>
        <item x="5"/>
        <item x="1"/>
        <item x="2"/>
        <item x="3"/>
        <item t="default"/>
      </items>
    </pivotField>
  </pivotFields>
  <rowFields count="1">
    <field x="14"/>
  </rowFields>
  <rowItems count="7">
    <i>
      <x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ספירה של סטטוס רשות מקומית" fld="14" subtotal="count" baseField="0" baseItem="0"/>
  </dataFields>
  <formats count="6"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14" type="button" dataOnly="0" labelOnly="1" outline="0" axis="axisRow" fieldPosition="0"/>
    </format>
    <format dxfId="29">
      <pivotArea dataOnly="0" labelOnly="1" fieldPosition="0">
        <references count="1">
          <reference field="14" count="0"/>
        </references>
      </pivotArea>
    </format>
    <format dxfId="28">
      <pivotArea dataOnly="0" labelOnly="1" grandRow="1" outline="0" fieldPosition="0"/>
    </format>
    <format dxfId="2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B758C7-5418-45C4-969D-B457D223BC26}" name="PivotTable1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B14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8"/>
        <item x="1"/>
        <item x="7"/>
        <item x="5"/>
        <item x="4"/>
        <item x="3"/>
        <item x="2"/>
        <item x="0"/>
        <item x="6"/>
        <item x="9"/>
        <item t="default"/>
      </items>
    </pivotField>
    <pivotField showAll="0"/>
    <pivotField showAll="0"/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ספירה של דרוג סוציו-אקונומי 2018" fld="12" subtotal="count" baseField="12" baseItem="6"/>
  </dataFields>
  <formats count="6"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12" type="button" dataOnly="0" labelOnly="1" outline="0" axis="axisRow" fieldPosition="0"/>
    </format>
    <format dxfId="35">
      <pivotArea dataOnly="0" labelOnly="1" fieldPosition="0">
        <references count="1">
          <reference field="12" count="0"/>
        </references>
      </pivotArea>
    </format>
    <format dxfId="34">
      <pivotArea dataOnly="0" labelOnly="1" grandRow="1" outline="0" fieldPosition="0"/>
    </format>
    <format dxfId="3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19-05-19T11:57:01.11" personId="{C0397E4E-5CFD-4E58-9C42-71E9CA5081AB}" id="{49AF4D90-95BC-42F5-A2D1-B9C398497494}">
    <text>תעשייה כולל קרקע תפוסה תעשייה</text>
  </threadedComment>
  <threadedComment ref="T1" dT="2019-05-19T11:57:01.11" personId="{C0397E4E-5CFD-4E58-9C42-71E9CA5081AB}" id="{6E557806-195D-40CB-9B96-6EC2D57C845B}">
    <text>תעשייה כולל קרקע תפוסה תעשייה</text>
  </threadedComment>
  <threadedComment ref="F2" dT="2019-05-19T10:24:58.24" personId="{C0397E4E-5CFD-4E58-9C42-71E9CA5081AB}" id="{7D387A6A-5FE5-4619-98A0-402B394ED5BE}">
    <text>אדום- דיווחי רשות
צהוב- חישוב על בסיס למס</text>
  </threadedComment>
  <threadedComment ref="T2" dT="2019-05-19T10:24:58.24" personId="{C0397E4E-5CFD-4E58-9C42-71E9CA5081AB}" id="{472EC561-D726-4E8A-ABA5-E9F5D8A042BC}">
    <text>אדום- דיווחי רשות
צהוב- חישוב על בסיס למס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3798-FD64-4EEC-ABA1-7C80D4D6B02E}">
  <sheetPr>
    <tabColor theme="8" tint="0.59999389629810485"/>
  </sheetPr>
  <dimension ref="A1:AB115"/>
  <sheetViews>
    <sheetView rightToLeft="1" tabSelected="1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D68" sqref="D68"/>
    </sheetView>
  </sheetViews>
  <sheetFormatPr defaultColWidth="8.75" defaultRowHeight="14.25" outlineLevelCol="1" x14ac:dyDescent="0.2"/>
  <cols>
    <col min="1" max="1" width="14.375" style="7" bestFit="1" customWidth="1"/>
    <col min="2" max="2" width="8.75" style="7"/>
    <col min="3" max="3" width="10.625" style="7" bestFit="1" customWidth="1"/>
    <col min="4" max="4" width="9" style="19" bestFit="1" customWidth="1"/>
    <col min="5" max="5" width="9.125" style="7" customWidth="1"/>
    <col min="6" max="6" width="15.5" style="7" bestFit="1" customWidth="1"/>
    <col min="7" max="7" width="11.625" style="7" bestFit="1" customWidth="1"/>
    <col min="8" max="8" width="13.125" style="7" bestFit="1" customWidth="1"/>
    <col min="9" max="9" width="38.75" style="7" customWidth="1"/>
    <col min="10" max="10" width="13.375" style="7" customWidth="1" outlineLevel="1"/>
    <col min="11" max="12" width="8.75" style="7" customWidth="1" outlineLevel="1"/>
    <col min="13" max="13" width="12.5" style="7" customWidth="1" outlineLevel="1"/>
    <col min="14" max="15" width="11" style="7" customWidth="1" outlineLevel="1"/>
    <col min="16" max="16" width="8.75" style="7" customWidth="1" outlineLevel="1"/>
    <col min="17" max="17" width="13.875" style="7" customWidth="1"/>
    <col min="18" max="19" width="8.75" style="7" hidden="1" customWidth="1" outlineLevel="1"/>
    <col min="20" max="20" width="12.375" style="7" hidden="1" customWidth="1" outlineLevel="1"/>
    <col min="21" max="22" width="8.75" style="7" hidden="1" customWidth="1" outlineLevel="1"/>
    <col min="23" max="23" width="20.875" style="7" hidden="1" customWidth="1" outlineLevel="1"/>
    <col min="24" max="24" width="11.75" style="7" hidden="1" customWidth="1" outlineLevel="1"/>
    <col min="25" max="25" width="12.375" style="7" bestFit="1" customWidth="1" collapsed="1"/>
    <col min="26" max="26" width="13.375" style="7" customWidth="1"/>
    <col min="27" max="27" width="11.75" style="7" bestFit="1" customWidth="1"/>
    <col min="28" max="28" width="14" style="7" bestFit="1" customWidth="1"/>
    <col min="29" max="30" width="8.75" style="7"/>
    <col min="31" max="31" width="8.625" style="7" bestFit="1" customWidth="1"/>
    <col min="32" max="16384" width="8.75" style="7"/>
  </cols>
  <sheetData>
    <row r="1" spans="1:28" ht="30" customHeight="1" x14ac:dyDescent="0.2">
      <c r="A1" s="78" t="s">
        <v>110</v>
      </c>
      <c r="B1" s="78"/>
      <c r="C1" s="78"/>
      <c r="D1" s="17" t="s">
        <v>3</v>
      </c>
      <c r="E1" s="69" t="s">
        <v>4</v>
      </c>
      <c r="F1" s="5">
        <f>SUBTOTAL(9,F3:F96)</f>
        <v>45269356.565003559</v>
      </c>
      <c r="G1" s="1" t="s">
        <v>5</v>
      </c>
      <c r="H1" s="1" t="s">
        <v>67</v>
      </c>
      <c r="I1" s="37"/>
      <c r="Q1" s="41"/>
      <c r="R1" s="41" t="s">
        <v>3</v>
      </c>
      <c r="S1" s="71" t="s">
        <v>4</v>
      </c>
      <c r="T1" s="42">
        <f>SUBTOTAL(9,T3:T85)</f>
        <v>0</v>
      </c>
      <c r="U1" s="43" t="s">
        <v>5</v>
      </c>
      <c r="V1" s="54" t="s">
        <v>67</v>
      </c>
      <c r="W1" s="44"/>
      <c r="X1" s="44"/>
    </row>
    <row r="2" spans="1:28" ht="60" customHeight="1" x14ac:dyDescent="0.2">
      <c r="A2" s="1" t="s">
        <v>0</v>
      </c>
      <c r="B2" s="1"/>
      <c r="C2" s="1"/>
      <c r="D2" s="17" t="s">
        <v>1</v>
      </c>
      <c r="E2" s="1" t="s">
        <v>1</v>
      </c>
      <c r="F2" s="1" t="s">
        <v>2</v>
      </c>
      <c r="G2" s="1" t="s">
        <v>1</v>
      </c>
      <c r="H2" s="1" t="s">
        <v>1</v>
      </c>
      <c r="I2" s="1" t="s">
        <v>53</v>
      </c>
      <c r="J2" s="1"/>
      <c r="K2" s="1"/>
      <c r="L2" s="1"/>
      <c r="M2" s="1"/>
      <c r="N2" s="1"/>
      <c r="O2" s="1"/>
      <c r="P2" s="1"/>
      <c r="Q2" s="45"/>
      <c r="R2" s="53" t="s">
        <v>1</v>
      </c>
      <c r="S2" s="54" t="s">
        <v>1</v>
      </c>
      <c r="T2" s="54" t="s">
        <v>2</v>
      </c>
      <c r="U2" s="54" t="s">
        <v>1</v>
      </c>
      <c r="V2" s="54" t="s">
        <v>1</v>
      </c>
      <c r="W2" s="54" t="s">
        <v>53</v>
      </c>
      <c r="X2" s="43" t="s">
        <v>108</v>
      </c>
      <c r="Z2" s="79" t="s">
        <v>107</v>
      </c>
      <c r="AA2" s="79"/>
      <c r="AB2" s="79"/>
    </row>
    <row r="3" spans="1:28" ht="29.25" x14ac:dyDescent="0.25">
      <c r="A3" s="59" t="s">
        <v>6</v>
      </c>
      <c r="B3" s="59"/>
      <c r="C3" s="59"/>
      <c r="D3" s="60">
        <v>0.03</v>
      </c>
      <c r="E3" s="60">
        <v>0.03</v>
      </c>
      <c r="F3" s="75">
        <v>218309.11</v>
      </c>
      <c r="G3" s="61">
        <v>2.1999999999999999E-2</v>
      </c>
      <c r="H3" s="61">
        <v>0.03</v>
      </c>
      <c r="I3" s="59" t="s">
        <v>114</v>
      </c>
      <c r="J3" s="58"/>
      <c r="K3" s="58"/>
      <c r="L3" s="58"/>
      <c r="M3" s="58"/>
      <c r="N3" s="58"/>
      <c r="O3" s="58"/>
      <c r="P3" s="58"/>
      <c r="Q3" s="52"/>
      <c r="R3" s="22"/>
      <c r="S3" s="22"/>
      <c r="T3" s="55"/>
      <c r="U3" s="22"/>
      <c r="V3" s="56"/>
      <c r="W3" s="52"/>
      <c r="X3" s="20">
        <f>F3-T3</f>
        <v>218309.11</v>
      </c>
      <c r="Y3" s="76"/>
      <c r="Z3" s="49" t="s">
        <v>103</v>
      </c>
      <c r="AA3" s="6">
        <f>COUNTIF($Q$3:$Q$96,Z3)</f>
        <v>0</v>
      </c>
      <c r="AB3" s="40">
        <f>SUMIFS($T$3:$T$96,$Q$3:$Q$96,Z3)</f>
        <v>0</v>
      </c>
    </row>
    <row r="4" spans="1:28" ht="15" x14ac:dyDescent="0.25">
      <c r="A4" s="59" t="s">
        <v>79</v>
      </c>
      <c r="B4" s="59"/>
      <c r="C4" s="59"/>
      <c r="D4" s="60">
        <v>4.9200000000000001E-2</v>
      </c>
      <c r="E4" s="60">
        <v>4.9200000000000001E-2</v>
      </c>
      <c r="F4" s="75">
        <v>30683</v>
      </c>
      <c r="G4" s="60">
        <v>4.9200000000000001E-2</v>
      </c>
      <c r="H4" s="62">
        <v>0</v>
      </c>
      <c r="I4" s="59"/>
      <c r="J4" s="58"/>
      <c r="K4" s="58"/>
      <c r="L4" s="58"/>
      <c r="M4" s="58"/>
      <c r="N4" s="58"/>
      <c r="O4" s="58"/>
      <c r="P4" s="58"/>
      <c r="Q4" s="70"/>
      <c r="R4" s="22"/>
      <c r="S4" s="22"/>
      <c r="T4" s="55">
        <v>0</v>
      </c>
      <c r="U4" s="22"/>
      <c r="V4" s="56"/>
      <c r="W4" s="52"/>
      <c r="X4" s="20">
        <f>F4-T4</f>
        <v>30683</v>
      </c>
      <c r="Y4" s="76"/>
      <c r="Z4" s="49" t="s">
        <v>102</v>
      </c>
      <c r="AA4" s="6">
        <f>COUNTIF($Q$3:$Q$96,Z4)</f>
        <v>0</v>
      </c>
      <c r="AB4" s="40">
        <f t="shared" ref="AB4:AB9" si="0">SUMIFS($T$3:$T$96,$Q$3:$Q$96,Z4)</f>
        <v>0</v>
      </c>
    </row>
    <row r="5" spans="1:28" ht="15" x14ac:dyDescent="0.25">
      <c r="A5" s="59" t="s">
        <v>7</v>
      </c>
      <c r="B5" s="59"/>
      <c r="C5" s="59"/>
      <c r="D5" s="60">
        <v>4.9200000000000001E-2</v>
      </c>
      <c r="E5" s="60">
        <v>4.9200000000000001E-2</v>
      </c>
      <c r="F5" s="75">
        <v>1462.5695335680002</v>
      </c>
      <c r="G5" s="63">
        <v>-2.58E-2</v>
      </c>
      <c r="H5" s="63">
        <v>-2.58E-2</v>
      </c>
      <c r="I5" s="59"/>
      <c r="J5" s="58"/>
      <c r="K5" s="58"/>
      <c r="L5" s="58"/>
      <c r="M5" s="58"/>
      <c r="N5" s="58"/>
      <c r="O5" s="58"/>
      <c r="P5" s="58"/>
      <c r="Q5" s="52"/>
      <c r="R5" s="22"/>
      <c r="S5" s="22"/>
      <c r="T5" s="55"/>
      <c r="U5" s="22"/>
      <c r="V5" s="56"/>
      <c r="W5" s="52"/>
      <c r="X5" s="20">
        <f>F5-T5</f>
        <v>1462.5695335680002</v>
      </c>
      <c r="Y5" s="76"/>
      <c r="Z5" s="49"/>
      <c r="AA5" s="6"/>
      <c r="AB5" s="40"/>
    </row>
    <row r="6" spans="1:28" ht="30" x14ac:dyDescent="0.25">
      <c r="A6" s="59" t="s">
        <v>9</v>
      </c>
      <c r="B6" s="59"/>
      <c r="C6" s="59"/>
      <c r="D6" s="60">
        <v>0.05</v>
      </c>
      <c r="E6" s="60">
        <v>0.05</v>
      </c>
      <c r="F6" s="75">
        <v>154</v>
      </c>
      <c r="G6" s="61">
        <v>0.05</v>
      </c>
      <c r="H6" s="61">
        <v>0.05</v>
      </c>
      <c r="I6" s="59"/>
      <c r="J6" s="58"/>
      <c r="K6" s="58"/>
      <c r="L6" s="58"/>
      <c r="M6" s="58"/>
      <c r="N6" s="58"/>
      <c r="O6" s="58"/>
      <c r="P6" s="58"/>
      <c r="Q6" s="52"/>
      <c r="R6" s="22"/>
      <c r="S6" s="22"/>
      <c r="T6" s="55"/>
      <c r="U6" s="22"/>
      <c r="V6" s="56"/>
      <c r="W6" s="52"/>
      <c r="X6" s="20">
        <f>F6-T6</f>
        <v>154</v>
      </c>
      <c r="Y6" s="76"/>
      <c r="Z6" s="49" t="s">
        <v>109</v>
      </c>
      <c r="AA6" s="6">
        <f>COUNTIF($Q$3:$Q$96,"")</f>
        <v>94</v>
      </c>
      <c r="AB6" s="40">
        <f t="shared" si="0"/>
        <v>0</v>
      </c>
    </row>
    <row r="7" spans="1:28" ht="15" x14ac:dyDescent="0.25">
      <c r="A7" s="59" t="s">
        <v>10</v>
      </c>
      <c r="B7" s="59"/>
      <c r="C7" s="59"/>
      <c r="D7" s="60">
        <v>0.15</v>
      </c>
      <c r="E7" s="60">
        <v>0</v>
      </c>
      <c r="F7" s="9">
        <v>6607778.5899999999</v>
      </c>
      <c r="G7" s="62">
        <v>-0.15</v>
      </c>
      <c r="H7" s="62">
        <v>0</v>
      </c>
      <c r="I7" s="59" t="s">
        <v>115</v>
      </c>
      <c r="J7" s="58"/>
      <c r="K7" s="58"/>
      <c r="L7" s="58"/>
      <c r="M7" s="58"/>
      <c r="N7" s="58"/>
      <c r="O7" s="58"/>
      <c r="P7" s="58"/>
      <c r="Q7" s="70"/>
      <c r="R7" s="22"/>
      <c r="S7" s="22"/>
      <c r="T7" s="55"/>
      <c r="U7" s="22"/>
      <c r="V7" s="56"/>
      <c r="W7" s="52"/>
      <c r="X7" s="20">
        <f>F7-T7</f>
        <v>6607778.5899999999</v>
      </c>
      <c r="Y7" s="76"/>
      <c r="Z7" s="49"/>
      <c r="AA7" s="6"/>
      <c r="AB7" s="40"/>
    </row>
    <row r="8" spans="1:28" ht="29.25" x14ac:dyDescent="0.25">
      <c r="A8" s="59" t="s">
        <v>11</v>
      </c>
      <c r="B8" s="59"/>
      <c r="C8" s="59"/>
      <c r="D8" s="60">
        <v>0</v>
      </c>
      <c r="E8" s="60">
        <v>5.6123000000000003</v>
      </c>
      <c r="F8" s="9">
        <v>8356069</v>
      </c>
      <c r="G8" s="62">
        <v>-0.46329999999999999</v>
      </c>
      <c r="H8" s="62">
        <v>0</v>
      </c>
      <c r="I8" s="59" t="s">
        <v>116</v>
      </c>
      <c r="J8" s="58"/>
      <c r="K8" s="58"/>
      <c r="L8" s="58"/>
      <c r="M8" s="58"/>
      <c r="N8" s="58"/>
      <c r="O8" s="58"/>
      <c r="P8" s="58"/>
      <c r="Q8" s="70"/>
      <c r="R8" s="22"/>
      <c r="S8" s="22"/>
      <c r="T8" s="55"/>
      <c r="U8" s="22"/>
      <c r="V8" s="56"/>
      <c r="W8" s="52"/>
      <c r="X8" s="20">
        <f>F8-T8</f>
        <v>8356069</v>
      </c>
      <c r="Y8" s="76"/>
      <c r="Z8" s="51"/>
      <c r="AA8" s="51"/>
      <c r="AB8" s="8"/>
    </row>
    <row r="9" spans="1:28" ht="43.5" x14ac:dyDescent="0.25">
      <c r="A9" s="59" t="s">
        <v>12</v>
      </c>
      <c r="B9" s="59"/>
      <c r="C9" s="59"/>
      <c r="D9" s="60">
        <v>0</v>
      </c>
      <c r="E9" s="60">
        <v>7.4999999999999997E-2</v>
      </c>
      <c r="F9" s="9">
        <v>5522</v>
      </c>
      <c r="G9" s="62">
        <v>-7.4999999999999997E-2</v>
      </c>
      <c r="H9" s="62">
        <v>0</v>
      </c>
      <c r="I9" s="59" t="s">
        <v>117</v>
      </c>
      <c r="J9" s="58"/>
      <c r="K9" s="58"/>
      <c r="L9" s="58"/>
      <c r="M9" s="58"/>
      <c r="N9" s="58"/>
      <c r="O9" s="58"/>
      <c r="P9" s="58"/>
      <c r="Q9" s="70"/>
      <c r="R9" s="22"/>
      <c r="S9" s="22"/>
      <c r="T9" s="55"/>
      <c r="U9" s="22"/>
      <c r="V9" s="56"/>
      <c r="W9" s="52"/>
      <c r="X9" s="20">
        <f>F9-T9</f>
        <v>5522</v>
      </c>
      <c r="Z9" s="50"/>
      <c r="AA9" s="50"/>
      <c r="AB9" s="74"/>
    </row>
    <row r="10" spans="1:28" x14ac:dyDescent="0.2">
      <c r="A10" s="59" t="s">
        <v>118</v>
      </c>
      <c r="B10" s="59"/>
      <c r="C10" s="59"/>
      <c r="D10" s="60">
        <v>0.05</v>
      </c>
      <c r="E10" s="60">
        <v>0.05</v>
      </c>
      <c r="F10" s="9">
        <v>3331.4767200000006</v>
      </c>
      <c r="G10" s="62">
        <v>0.05</v>
      </c>
      <c r="H10" s="62">
        <v>0.05</v>
      </c>
      <c r="I10" s="59"/>
      <c r="J10" s="58"/>
      <c r="K10" s="58"/>
      <c r="L10" s="58"/>
      <c r="M10" s="58"/>
      <c r="N10" s="58"/>
      <c r="O10" s="58"/>
      <c r="P10" s="58"/>
      <c r="Q10" s="70"/>
      <c r="R10" s="22"/>
      <c r="S10" s="22"/>
      <c r="T10" s="55"/>
      <c r="U10" s="22"/>
      <c r="V10" s="56"/>
      <c r="W10" s="52"/>
      <c r="X10" s="20">
        <f>F10-T10</f>
        <v>3331.4767200000006</v>
      </c>
    </row>
    <row r="11" spans="1:28" x14ac:dyDescent="0.2">
      <c r="A11" s="59" t="s">
        <v>13</v>
      </c>
      <c r="B11" s="59"/>
      <c r="C11" s="59"/>
      <c r="D11" s="60">
        <v>4.1999999999999997E-3</v>
      </c>
      <c r="E11" s="60">
        <v>4.1999999999999997E-3</v>
      </c>
      <c r="F11" s="75">
        <v>4310</v>
      </c>
      <c r="G11" s="62">
        <v>4.1999999999999997E-3</v>
      </c>
      <c r="H11" s="62">
        <v>2.4199999999999999E-2</v>
      </c>
      <c r="I11" s="59" t="s">
        <v>119</v>
      </c>
      <c r="J11" s="58"/>
      <c r="K11" s="58"/>
      <c r="L11" s="58"/>
      <c r="M11" s="58"/>
      <c r="N11" s="58"/>
      <c r="O11" s="58"/>
      <c r="P11" s="58"/>
      <c r="Q11" s="52"/>
      <c r="R11" s="22"/>
      <c r="S11" s="22"/>
      <c r="T11" s="55"/>
      <c r="U11" s="22"/>
      <c r="V11" s="56"/>
      <c r="W11" s="52"/>
      <c r="X11" s="20">
        <f>F11-T11</f>
        <v>4310</v>
      </c>
    </row>
    <row r="12" spans="1:28" ht="71.25" x14ac:dyDescent="0.2">
      <c r="A12" s="59" t="s">
        <v>15</v>
      </c>
      <c r="B12" s="59"/>
      <c r="C12" s="59"/>
      <c r="D12" s="60" t="s">
        <v>120</v>
      </c>
      <c r="E12" s="60" t="s">
        <v>120</v>
      </c>
      <c r="F12" s="75">
        <f>25297+187994</f>
        <v>213291</v>
      </c>
      <c r="G12" s="60" t="s">
        <v>120</v>
      </c>
      <c r="H12" s="62">
        <v>0</v>
      </c>
      <c r="I12" s="59" t="s">
        <v>121</v>
      </c>
      <c r="J12" s="58"/>
      <c r="K12" s="58"/>
      <c r="L12" s="58"/>
      <c r="M12" s="58"/>
      <c r="N12" s="58"/>
      <c r="O12" s="58"/>
      <c r="P12" s="58"/>
      <c r="Q12" s="52"/>
      <c r="R12" s="22"/>
      <c r="S12" s="22"/>
      <c r="T12" s="55"/>
      <c r="U12" s="22"/>
      <c r="V12" s="56"/>
      <c r="W12" s="52"/>
      <c r="X12" s="20">
        <f>F12-T12</f>
        <v>213291</v>
      </c>
    </row>
    <row r="13" spans="1:28" x14ac:dyDescent="0.2">
      <c r="A13" s="59" t="s">
        <v>122</v>
      </c>
      <c r="B13" s="59"/>
      <c r="C13" s="59"/>
      <c r="D13" s="60">
        <v>0</v>
      </c>
      <c r="E13" s="60">
        <v>0</v>
      </c>
      <c r="F13" s="9">
        <v>0</v>
      </c>
      <c r="G13" s="64">
        <v>3.66</v>
      </c>
      <c r="H13" s="63">
        <v>0</v>
      </c>
      <c r="I13" s="59"/>
      <c r="J13" s="58"/>
      <c r="K13" s="58"/>
      <c r="L13" s="58"/>
      <c r="M13" s="58"/>
      <c r="N13" s="58"/>
      <c r="O13" s="58"/>
      <c r="P13" s="58"/>
      <c r="Q13" s="70"/>
      <c r="R13" s="22"/>
      <c r="S13" s="22"/>
      <c r="T13" s="55"/>
      <c r="U13" s="22"/>
      <c r="V13" s="56"/>
      <c r="W13" s="52"/>
      <c r="X13" s="20">
        <f>F13-T13</f>
        <v>0</v>
      </c>
    </row>
    <row r="14" spans="1:28" ht="28.5" x14ac:dyDescent="0.2">
      <c r="A14" s="59" t="s">
        <v>16</v>
      </c>
      <c r="B14" s="59"/>
      <c r="C14" s="59"/>
      <c r="D14" s="60">
        <v>0</v>
      </c>
      <c r="E14" s="60">
        <v>0</v>
      </c>
      <c r="F14" s="75">
        <v>0</v>
      </c>
      <c r="G14" s="63">
        <v>0</v>
      </c>
      <c r="H14" s="63">
        <v>0</v>
      </c>
      <c r="I14" s="59" t="s">
        <v>123</v>
      </c>
      <c r="J14" s="58"/>
      <c r="K14" s="58"/>
      <c r="L14" s="58"/>
      <c r="M14" s="58"/>
      <c r="N14" s="58"/>
      <c r="O14" s="58"/>
      <c r="P14" s="58"/>
      <c r="Q14" s="52"/>
      <c r="R14" s="22"/>
      <c r="S14" s="22"/>
      <c r="T14" s="55"/>
      <c r="U14" s="22"/>
      <c r="V14" s="56"/>
      <c r="W14" s="52"/>
      <c r="X14" s="20">
        <f>F14-T14</f>
        <v>0</v>
      </c>
    </row>
    <row r="15" spans="1:28" x14ac:dyDescent="0.2">
      <c r="A15" s="59" t="s">
        <v>80</v>
      </c>
      <c r="B15" s="59"/>
      <c r="C15" s="59"/>
      <c r="D15" s="60">
        <v>0</v>
      </c>
      <c r="E15" s="60">
        <v>0</v>
      </c>
      <c r="F15" s="75">
        <v>0</v>
      </c>
      <c r="G15" s="61">
        <v>0</v>
      </c>
      <c r="H15" s="61">
        <v>0</v>
      </c>
      <c r="I15" s="59" t="s">
        <v>65</v>
      </c>
      <c r="J15" s="58"/>
      <c r="K15" s="58"/>
      <c r="L15" s="58"/>
      <c r="M15" s="58"/>
      <c r="N15" s="58"/>
      <c r="O15" s="58"/>
      <c r="P15" s="58"/>
      <c r="Q15" s="52"/>
      <c r="R15" s="22"/>
      <c r="S15" s="22"/>
      <c r="T15" s="55"/>
      <c r="U15" s="22"/>
      <c r="V15" s="56"/>
      <c r="W15" s="52"/>
      <c r="X15" s="20">
        <f>F15-T15</f>
        <v>0</v>
      </c>
    </row>
    <row r="16" spans="1:28" x14ac:dyDescent="0.2">
      <c r="A16" s="59" t="s">
        <v>124</v>
      </c>
      <c r="B16" s="59"/>
      <c r="C16" s="59"/>
      <c r="D16" s="60">
        <v>7.0000000000000007E-2</v>
      </c>
      <c r="E16" s="60">
        <v>7.0000000000000007E-2</v>
      </c>
      <c r="F16" s="75">
        <v>106484.25</v>
      </c>
      <c r="G16" s="63">
        <v>7.0000000000000007E-2</v>
      </c>
      <c r="H16" s="63">
        <v>0.04</v>
      </c>
      <c r="I16" s="59" t="s">
        <v>125</v>
      </c>
      <c r="J16" s="58"/>
      <c r="K16" s="58"/>
      <c r="L16" s="58"/>
      <c r="M16" s="58"/>
      <c r="N16" s="58"/>
      <c r="O16" s="58"/>
      <c r="P16" s="58"/>
      <c r="Q16" s="52"/>
      <c r="R16" s="22"/>
      <c r="S16" s="22"/>
      <c r="T16" s="55"/>
      <c r="U16" s="22"/>
      <c r="V16" s="56"/>
      <c r="W16" s="52"/>
      <c r="X16" s="20">
        <f>F16-T16</f>
        <v>106484.25</v>
      </c>
    </row>
    <row r="17" spans="1:24" x14ac:dyDescent="0.2">
      <c r="A17" s="59" t="s">
        <v>66</v>
      </c>
      <c r="B17" s="59"/>
      <c r="C17" s="59"/>
      <c r="D17" s="60">
        <v>0.05</v>
      </c>
      <c r="E17" s="60">
        <v>0.05</v>
      </c>
      <c r="F17" s="75">
        <v>133361.57999999999</v>
      </c>
      <c r="G17" s="64">
        <v>0.05</v>
      </c>
      <c r="H17" s="64">
        <v>0.05</v>
      </c>
      <c r="I17" s="59"/>
      <c r="J17" s="58"/>
      <c r="K17" s="58"/>
      <c r="L17" s="58"/>
      <c r="M17" s="58"/>
      <c r="N17" s="58"/>
      <c r="O17" s="58"/>
      <c r="P17" s="58"/>
      <c r="Q17" s="70"/>
      <c r="R17" s="22"/>
      <c r="S17" s="22"/>
      <c r="T17" s="55"/>
      <c r="U17" s="22"/>
      <c r="V17" s="56"/>
      <c r="W17" s="52"/>
      <c r="X17" s="20">
        <f>F17-T17</f>
        <v>133361.57999999999</v>
      </c>
    </row>
    <row r="18" spans="1:24" x14ac:dyDescent="0.2">
      <c r="A18" s="59" t="s">
        <v>81</v>
      </c>
      <c r="B18" s="59"/>
      <c r="C18" s="59"/>
      <c r="D18" s="60">
        <v>2.5000000000000001E-2</v>
      </c>
      <c r="E18" s="60">
        <v>2.5000000000000001E-2</v>
      </c>
      <c r="F18" s="9">
        <v>5121.2</v>
      </c>
      <c r="G18" s="64">
        <v>2.5000000000000001E-2</v>
      </c>
      <c r="H18" s="64">
        <v>2.5000000000000001E-2</v>
      </c>
      <c r="I18" s="6"/>
      <c r="J18" s="58"/>
      <c r="K18" s="58"/>
      <c r="L18" s="58"/>
      <c r="M18" s="58"/>
      <c r="N18" s="58"/>
      <c r="O18" s="58"/>
      <c r="P18" s="58"/>
      <c r="Q18" s="70"/>
      <c r="R18" s="22"/>
      <c r="S18" s="22"/>
      <c r="T18" s="55"/>
      <c r="U18" s="22"/>
      <c r="V18" s="56"/>
      <c r="W18" s="52"/>
      <c r="X18" s="20">
        <f>F18-T18</f>
        <v>5121.2</v>
      </c>
    </row>
    <row r="19" spans="1:24" ht="28.5" x14ac:dyDescent="0.2">
      <c r="A19" s="59" t="s">
        <v>126</v>
      </c>
      <c r="B19" s="59"/>
      <c r="C19" s="59"/>
      <c r="D19" s="60">
        <v>0</v>
      </c>
      <c r="E19" s="60">
        <v>0</v>
      </c>
      <c r="F19" s="9">
        <v>0</v>
      </c>
      <c r="G19" s="64">
        <v>0</v>
      </c>
      <c r="H19" s="64">
        <v>0</v>
      </c>
      <c r="I19" s="59" t="s">
        <v>128</v>
      </c>
      <c r="J19" s="58"/>
      <c r="K19" s="58"/>
      <c r="L19" s="58"/>
      <c r="M19" s="58"/>
      <c r="N19" s="58"/>
      <c r="O19" s="58"/>
      <c r="P19" s="58"/>
      <c r="Q19" s="70"/>
      <c r="R19" s="22"/>
      <c r="S19" s="22"/>
      <c r="T19" s="55"/>
      <c r="U19" s="22"/>
      <c r="V19" s="56"/>
      <c r="W19" s="52"/>
      <c r="X19" s="20">
        <f>F19-T19</f>
        <v>0</v>
      </c>
    </row>
    <row r="20" spans="1:24" x14ac:dyDescent="0.2">
      <c r="A20" s="59" t="s">
        <v>127</v>
      </c>
      <c r="B20" s="59"/>
      <c r="C20" s="59"/>
      <c r="D20" s="60">
        <v>4.8000000000000001E-2</v>
      </c>
      <c r="E20" s="60">
        <v>4.8000000000000001E-2</v>
      </c>
      <c r="F20" s="9">
        <v>606988</v>
      </c>
      <c r="G20" s="64">
        <v>4.8000000000000001E-2</v>
      </c>
      <c r="H20" s="64">
        <v>0</v>
      </c>
      <c r="I20" s="59"/>
      <c r="J20" s="58"/>
      <c r="K20" s="58"/>
      <c r="L20" s="58"/>
      <c r="M20" s="58"/>
      <c r="N20" s="58"/>
      <c r="O20" s="58"/>
      <c r="P20" s="58"/>
      <c r="Q20" s="70"/>
      <c r="R20" s="22"/>
      <c r="S20" s="22"/>
      <c r="T20" s="55"/>
      <c r="U20" s="22"/>
      <c r="V20" s="56"/>
      <c r="W20" s="52"/>
      <c r="X20" s="20">
        <f>F20-T20</f>
        <v>606988</v>
      </c>
    </row>
    <row r="21" spans="1:24" x14ac:dyDescent="0.2">
      <c r="A21" s="59" t="s">
        <v>68</v>
      </c>
      <c r="B21" s="59"/>
      <c r="C21" s="59"/>
      <c r="D21" s="60">
        <v>0</v>
      </c>
      <c r="E21" s="60">
        <v>0</v>
      </c>
      <c r="F21" s="9">
        <v>0</v>
      </c>
      <c r="G21" s="64">
        <v>0</v>
      </c>
      <c r="H21" s="64">
        <v>0</v>
      </c>
      <c r="I21" s="59" t="s">
        <v>129</v>
      </c>
      <c r="J21" s="58"/>
      <c r="K21" s="58"/>
      <c r="L21" s="58"/>
      <c r="M21" s="58"/>
      <c r="N21" s="58"/>
      <c r="O21" s="58"/>
      <c r="P21" s="58"/>
      <c r="Q21" s="70"/>
      <c r="R21" s="22"/>
      <c r="S21" s="22"/>
      <c r="T21" s="55"/>
      <c r="U21" s="22"/>
      <c r="V21" s="56"/>
      <c r="W21" s="52"/>
      <c r="X21" s="20">
        <f>F21-T21</f>
        <v>0</v>
      </c>
    </row>
    <row r="22" spans="1:24" x14ac:dyDescent="0.2">
      <c r="A22" s="59" t="s">
        <v>130</v>
      </c>
      <c r="B22" s="59"/>
      <c r="C22" s="59"/>
      <c r="D22" s="60">
        <v>2.3599999999999999E-2</v>
      </c>
      <c r="E22" s="60">
        <v>2.3599999999999999E-2</v>
      </c>
      <c r="F22" s="75">
        <v>235820.17</v>
      </c>
      <c r="G22" s="60">
        <v>2.3599999999999999E-2</v>
      </c>
      <c r="H22" s="60">
        <v>2.3599999999999999E-2</v>
      </c>
      <c r="I22" s="59"/>
      <c r="J22" s="58"/>
      <c r="K22" s="58"/>
      <c r="L22" s="58"/>
      <c r="M22" s="58"/>
      <c r="N22" s="58"/>
      <c r="O22" s="58"/>
      <c r="P22" s="58"/>
      <c r="Q22" s="70"/>
      <c r="R22" s="22"/>
      <c r="S22" s="22"/>
      <c r="T22" s="55"/>
      <c r="U22" s="22"/>
      <c r="V22" s="56"/>
      <c r="W22" s="52"/>
      <c r="X22" s="20">
        <f>F22-T22</f>
        <v>235820.17</v>
      </c>
    </row>
    <row r="23" spans="1:24" ht="28.5" x14ac:dyDescent="0.2">
      <c r="A23" s="59" t="s">
        <v>20</v>
      </c>
      <c r="B23" s="59"/>
      <c r="C23" s="59"/>
      <c r="D23" s="60">
        <v>0.06</v>
      </c>
      <c r="E23" s="60">
        <v>0</v>
      </c>
      <c r="F23" s="75">
        <v>4419.2400000000061</v>
      </c>
      <c r="G23" s="61">
        <v>0</v>
      </c>
      <c r="H23" s="61">
        <v>0</v>
      </c>
      <c r="I23" s="59" t="s">
        <v>131</v>
      </c>
      <c r="J23" s="58"/>
      <c r="K23" s="58"/>
      <c r="L23" s="58"/>
      <c r="M23" s="58"/>
      <c r="N23" s="58"/>
      <c r="O23" s="58"/>
      <c r="P23" s="58"/>
      <c r="Q23" s="52"/>
      <c r="R23" s="22"/>
      <c r="S23" s="22"/>
      <c r="T23" s="55"/>
      <c r="U23" s="22"/>
      <c r="V23" s="56"/>
      <c r="W23" s="52"/>
      <c r="X23" s="20">
        <f>F23-T23</f>
        <v>4419.2400000000061</v>
      </c>
    </row>
    <row r="24" spans="1:24" ht="28.5" x14ac:dyDescent="0.2">
      <c r="A24" s="59" t="s">
        <v>21</v>
      </c>
      <c r="B24" s="59"/>
      <c r="C24" s="59"/>
      <c r="D24" s="60">
        <v>4.9200000000000001E-2</v>
      </c>
      <c r="E24" s="60">
        <v>4.9200000000000001E-2</v>
      </c>
      <c r="F24" s="75">
        <v>25771.48</v>
      </c>
      <c r="G24" s="63">
        <v>4.9200000000000001E-2</v>
      </c>
      <c r="H24" s="63">
        <v>2.4199999999999999E-2</v>
      </c>
      <c r="I24" s="59" t="s">
        <v>132</v>
      </c>
      <c r="J24" s="58"/>
      <c r="K24" s="58"/>
      <c r="L24" s="58"/>
      <c r="M24" s="58"/>
      <c r="N24" s="58"/>
      <c r="O24" s="58"/>
      <c r="P24" s="58"/>
      <c r="Q24" s="52"/>
      <c r="R24" s="22"/>
      <c r="S24" s="22"/>
      <c r="T24" s="55"/>
      <c r="U24" s="22"/>
      <c r="V24" s="56"/>
      <c r="W24" s="52"/>
      <c r="X24" s="20">
        <f>F24-T24</f>
        <v>25771.48</v>
      </c>
    </row>
    <row r="25" spans="1:24" ht="28.5" x14ac:dyDescent="0.2">
      <c r="A25" s="59" t="s">
        <v>22</v>
      </c>
      <c r="B25" s="59"/>
      <c r="C25" s="59"/>
      <c r="D25" s="60"/>
      <c r="E25" s="60"/>
      <c r="F25" s="75">
        <v>0</v>
      </c>
      <c r="G25" s="62"/>
      <c r="H25" s="62">
        <v>0</v>
      </c>
      <c r="I25" s="59" t="s">
        <v>133</v>
      </c>
      <c r="J25" s="58"/>
      <c r="K25" s="58"/>
      <c r="L25" s="58"/>
      <c r="M25" s="58"/>
      <c r="N25" s="58"/>
      <c r="O25" s="58"/>
      <c r="P25" s="58"/>
      <c r="Q25" s="52"/>
      <c r="R25" s="22"/>
      <c r="S25" s="22"/>
      <c r="T25" s="55"/>
      <c r="U25" s="22"/>
      <c r="V25" s="56"/>
      <c r="W25" s="52"/>
      <c r="X25" s="20">
        <f>F25-T25</f>
        <v>0</v>
      </c>
    </row>
    <row r="26" spans="1:24" ht="28.5" x14ac:dyDescent="0.2">
      <c r="A26" s="59" t="s">
        <v>23</v>
      </c>
      <c r="B26" s="59"/>
      <c r="C26" s="59"/>
      <c r="D26" s="60">
        <v>0</v>
      </c>
      <c r="E26" s="60"/>
      <c r="F26" s="75">
        <v>0</v>
      </c>
      <c r="G26" s="64">
        <v>0</v>
      </c>
      <c r="H26" s="63">
        <v>0</v>
      </c>
      <c r="I26" s="59" t="s">
        <v>123</v>
      </c>
      <c r="J26" s="58"/>
      <c r="K26" s="58"/>
      <c r="L26" s="58"/>
      <c r="M26" s="58"/>
      <c r="N26" s="58"/>
      <c r="O26" s="58"/>
      <c r="P26" s="58"/>
      <c r="Q26" s="52"/>
      <c r="R26" s="22"/>
      <c r="S26" s="22"/>
      <c r="T26" s="55"/>
      <c r="U26" s="22"/>
      <c r="V26" s="56"/>
      <c r="W26" s="52"/>
      <c r="X26" s="20">
        <f>F26-T26</f>
        <v>0</v>
      </c>
    </row>
    <row r="27" spans="1:24" x14ac:dyDescent="0.2">
      <c r="A27" s="59" t="s">
        <v>134</v>
      </c>
      <c r="B27" s="59"/>
      <c r="C27" s="59"/>
      <c r="D27" s="60">
        <v>0.185</v>
      </c>
      <c r="E27" s="60">
        <v>0</v>
      </c>
      <c r="F27" s="75">
        <v>580000</v>
      </c>
      <c r="G27" s="64">
        <v>0</v>
      </c>
      <c r="H27" s="63">
        <v>0</v>
      </c>
      <c r="I27" s="59" t="s">
        <v>135</v>
      </c>
      <c r="J27" s="58"/>
      <c r="K27" s="58"/>
      <c r="L27" s="58"/>
      <c r="M27" s="58"/>
      <c r="N27" s="58"/>
      <c r="O27" s="58"/>
      <c r="P27" s="58"/>
      <c r="Q27" s="52"/>
      <c r="R27" s="22"/>
      <c r="S27" s="22"/>
      <c r="T27" s="55"/>
      <c r="U27" s="22"/>
      <c r="V27" s="56"/>
      <c r="W27" s="52"/>
      <c r="X27" s="20">
        <f>F27-T27</f>
        <v>580000</v>
      </c>
    </row>
    <row r="28" spans="1:24" ht="28.5" x14ac:dyDescent="0.2">
      <c r="A28" s="59" t="s">
        <v>24</v>
      </c>
      <c r="B28" s="59"/>
      <c r="C28" s="59"/>
      <c r="D28" s="60">
        <v>0</v>
      </c>
      <c r="E28" s="60">
        <v>0.218</v>
      </c>
      <c r="F28" s="9">
        <v>191311</v>
      </c>
      <c r="G28" s="63">
        <v>0</v>
      </c>
      <c r="H28" s="65">
        <v>0</v>
      </c>
      <c r="I28" s="59" t="s">
        <v>136</v>
      </c>
      <c r="J28" s="58"/>
      <c r="K28" s="58"/>
      <c r="L28" s="58"/>
      <c r="M28" s="58"/>
      <c r="N28" s="58"/>
      <c r="O28" s="58"/>
      <c r="P28" s="58"/>
      <c r="Q28" s="70"/>
      <c r="R28" s="22"/>
      <c r="S28" s="22"/>
      <c r="T28" s="55"/>
      <c r="U28" s="22"/>
      <c r="V28" s="56"/>
      <c r="W28" s="52"/>
      <c r="X28" s="20">
        <f>F28-T28</f>
        <v>191311</v>
      </c>
    </row>
    <row r="29" spans="1:24" ht="28.5" x14ac:dyDescent="0.2">
      <c r="A29" s="59" t="s">
        <v>26</v>
      </c>
      <c r="B29" s="59"/>
      <c r="C29" s="59"/>
      <c r="D29" s="60">
        <v>1.5935999999999999</v>
      </c>
      <c r="E29" s="60">
        <v>0.93589999999999995</v>
      </c>
      <c r="F29" s="9">
        <v>776334</v>
      </c>
      <c r="G29" s="62">
        <v>3.5400000000000001E-2</v>
      </c>
      <c r="H29" s="66">
        <v>0.05</v>
      </c>
      <c r="I29" s="67" t="s">
        <v>137</v>
      </c>
      <c r="J29" s="58"/>
      <c r="K29" s="58"/>
      <c r="L29" s="58"/>
      <c r="M29" s="58"/>
      <c r="N29" s="58"/>
      <c r="O29" s="58"/>
      <c r="P29" s="58"/>
      <c r="Q29" s="70"/>
      <c r="R29" s="22"/>
      <c r="S29" s="22"/>
      <c r="T29" s="55"/>
      <c r="U29" s="22"/>
      <c r="V29" s="56"/>
      <c r="W29" s="52"/>
      <c r="X29" s="20">
        <f>F29-T29</f>
        <v>776334</v>
      </c>
    </row>
    <row r="30" spans="1:24" x14ac:dyDescent="0.2">
      <c r="A30" s="59" t="s">
        <v>138</v>
      </c>
      <c r="B30" s="59"/>
      <c r="C30" s="59"/>
      <c r="D30" s="60">
        <v>-0.1191</v>
      </c>
      <c r="E30" s="60">
        <v>-0.51729999999999998</v>
      </c>
      <c r="F30" s="9">
        <v>-26400</v>
      </c>
      <c r="G30" s="62">
        <v>1.82</v>
      </c>
      <c r="H30" s="66">
        <v>0</v>
      </c>
      <c r="I30" s="67"/>
      <c r="J30" s="58"/>
      <c r="K30" s="58"/>
      <c r="L30" s="58"/>
      <c r="M30" s="58"/>
      <c r="N30" s="58"/>
      <c r="O30" s="58"/>
      <c r="P30" s="58"/>
      <c r="Q30" s="70"/>
      <c r="R30" s="22"/>
      <c r="S30" s="22"/>
      <c r="T30" s="55"/>
      <c r="U30" s="22"/>
      <c r="V30" s="56"/>
      <c r="W30" s="52"/>
      <c r="X30" s="20">
        <f>F30-T30</f>
        <v>-26400</v>
      </c>
    </row>
    <row r="31" spans="1:24" ht="71.25" x14ac:dyDescent="0.2">
      <c r="A31" s="73" t="s">
        <v>27</v>
      </c>
      <c r="B31" s="59"/>
      <c r="C31" s="59"/>
      <c r="D31" s="60" t="s">
        <v>140</v>
      </c>
      <c r="E31" s="60">
        <v>0</v>
      </c>
      <c r="F31" s="9">
        <v>9180608.9815499987</v>
      </c>
      <c r="G31" s="63" t="s">
        <v>139</v>
      </c>
      <c r="H31" s="63">
        <v>0</v>
      </c>
      <c r="I31" s="59" t="s">
        <v>141</v>
      </c>
      <c r="J31" s="58"/>
      <c r="K31" s="58"/>
      <c r="L31" s="58"/>
      <c r="M31" s="58"/>
      <c r="N31" s="58"/>
      <c r="O31" s="58"/>
      <c r="P31" s="58"/>
      <c r="Q31" s="70"/>
      <c r="R31" s="22"/>
      <c r="S31" s="22"/>
      <c r="T31" s="55"/>
      <c r="U31" s="22"/>
      <c r="V31" s="56"/>
      <c r="W31" s="57"/>
      <c r="X31" s="20">
        <f>F31-T31</f>
        <v>9180608.9815499987</v>
      </c>
    </row>
    <row r="32" spans="1:24" ht="28.5" x14ac:dyDescent="0.2">
      <c r="A32" s="59" t="s">
        <v>142</v>
      </c>
      <c r="B32" s="59"/>
      <c r="C32" s="59"/>
      <c r="D32" s="60">
        <v>5.1999999999999998E-2</v>
      </c>
      <c r="E32" s="60">
        <v>0</v>
      </c>
      <c r="F32" s="9">
        <v>0</v>
      </c>
      <c r="G32" s="63">
        <v>0</v>
      </c>
      <c r="H32" s="63">
        <v>0</v>
      </c>
      <c r="I32" s="59" t="s">
        <v>144</v>
      </c>
      <c r="J32" s="58"/>
      <c r="K32" s="58"/>
      <c r="L32" s="58"/>
      <c r="M32" s="58"/>
      <c r="N32" s="58"/>
      <c r="O32" s="58"/>
      <c r="P32" s="58"/>
      <c r="Q32" s="70"/>
      <c r="R32" s="22"/>
      <c r="S32" s="22"/>
      <c r="T32" s="55"/>
      <c r="U32" s="22"/>
      <c r="V32" s="56"/>
      <c r="W32" s="52"/>
      <c r="X32" s="20">
        <f>F32-T32</f>
        <v>0</v>
      </c>
    </row>
    <row r="33" spans="1:25" x14ac:dyDescent="0.2">
      <c r="A33" s="59" t="s">
        <v>143</v>
      </c>
      <c r="B33" s="59"/>
      <c r="C33" s="59"/>
      <c r="D33" s="60">
        <v>0</v>
      </c>
      <c r="E33" s="60">
        <v>0</v>
      </c>
      <c r="F33" s="9">
        <v>0</v>
      </c>
      <c r="G33" s="63">
        <v>0</v>
      </c>
      <c r="H33" s="63">
        <v>0.1</v>
      </c>
      <c r="I33" s="59"/>
      <c r="J33" s="58"/>
      <c r="K33" s="58"/>
      <c r="L33" s="58"/>
      <c r="M33" s="58"/>
      <c r="N33" s="58"/>
      <c r="O33" s="58"/>
      <c r="P33" s="58"/>
      <c r="Q33" s="70"/>
      <c r="R33" s="22"/>
      <c r="S33" s="22"/>
      <c r="T33" s="55"/>
      <c r="U33" s="22"/>
      <c r="V33" s="56"/>
      <c r="W33" s="52"/>
      <c r="X33" s="20">
        <f>F33-T33</f>
        <v>0</v>
      </c>
    </row>
    <row r="34" spans="1:25" ht="28.5" x14ac:dyDescent="0.2">
      <c r="A34" s="59" t="s">
        <v>28</v>
      </c>
      <c r="B34" s="59"/>
      <c r="C34" s="59"/>
      <c r="D34" s="60">
        <v>0</v>
      </c>
      <c r="E34" s="60">
        <v>0</v>
      </c>
      <c r="F34" s="75">
        <v>0</v>
      </c>
      <c r="G34" s="63">
        <v>0</v>
      </c>
      <c r="H34" s="63">
        <v>0</v>
      </c>
      <c r="I34" s="59" t="s">
        <v>123</v>
      </c>
      <c r="J34" s="58"/>
      <c r="K34" s="58"/>
      <c r="L34" s="58"/>
      <c r="M34" s="58"/>
      <c r="N34" s="58"/>
      <c r="O34" s="58"/>
      <c r="P34" s="58"/>
      <c r="Q34" s="52"/>
      <c r="R34" s="22"/>
      <c r="S34" s="22"/>
      <c r="T34" s="55"/>
      <c r="U34" s="22"/>
      <c r="V34" s="56"/>
      <c r="W34" s="52"/>
      <c r="X34" s="20">
        <f>F34-T34</f>
        <v>0</v>
      </c>
    </row>
    <row r="35" spans="1:25" x14ac:dyDescent="0.2">
      <c r="A35" s="59" t="s">
        <v>69</v>
      </c>
      <c r="B35" s="59"/>
      <c r="C35" s="59"/>
      <c r="D35" s="60">
        <v>0</v>
      </c>
      <c r="E35" s="60">
        <v>0</v>
      </c>
      <c r="F35" s="9">
        <v>0</v>
      </c>
      <c r="G35" s="63">
        <v>0</v>
      </c>
      <c r="H35" s="63">
        <v>0</v>
      </c>
      <c r="I35" s="59" t="s">
        <v>145</v>
      </c>
      <c r="J35" s="58"/>
      <c r="K35" s="58"/>
      <c r="L35" s="58"/>
      <c r="M35" s="58"/>
      <c r="N35" s="58"/>
      <c r="O35" s="58"/>
      <c r="P35" s="58"/>
      <c r="Q35" s="70"/>
      <c r="R35" s="22"/>
      <c r="S35" s="22"/>
      <c r="T35" s="55"/>
      <c r="U35" s="22"/>
      <c r="V35" s="56"/>
      <c r="W35" s="52"/>
      <c r="X35" s="20">
        <f>F35-T35</f>
        <v>0</v>
      </c>
    </row>
    <row r="36" spans="1:25" ht="30.75" customHeight="1" x14ac:dyDescent="0.2">
      <c r="A36" s="59" t="s">
        <v>146</v>
      </c>
      <c r="B36" s="59"/>
      <c r="C36" s="59"/>
      <c r="D36" s="60">
        <v>0</v>
      </c>
      <c r="E36" s="60">
        <v>0</v>
      </c>
      <c r="F36" s="9">
        <v>0</v>
      </c>
      <c r="G36" s="63">
        <v>0</v>
      </c>
      <c r="H36" s="63">
        <v>0</v>
      </c>
      <c r="I36" s="77" t="s">
        <v>147</v>
      </c>
      <c r="J36" s="58"/>
      <c r="K36" s="58"/>
      <c r="L36" s="58"/>
      <c r="M36" s="58"/>
      <c r="N36" s="58"/>
      <c r="O36" s="58"/>
      <c r="P36" s="58"/>
      <c r="Q36" s="70"/>
      <c r="R36" s="22"/>
      <c r="S36" s="22"/>
      <c r="T36" s="55"/>
      <c r="U36" s="22"/>
      <c r="V36" s="56"/>
      <c r="W36" s="52"/>
      <c r="X36" s="20">
        <f>F36-T36</f>
        <v>0</v>
      </c>
    </row>
    <row r="37" spans="1:25" x14ac:dyDescent="0.2">
      <c r="A37" s="59" t="s">
        <v>113</v>
      </c>
      <c r="B37" s="59"/>
      <c r="C37" s="59"/>
      <c r="D37" s="60">
        <v>4.4200000000000003E-2</v>
      </c>
      <c r="E37" s="60">
        <v>4.4200000000000003E-2</v>
      </c>
      <c r="F37" s="75">
        <v>262922.81</v>
      </c>
      <c r="G37" s="60">
        <v>4.4200000000000003E-2</v>
      </c>
      <c r="H37" s="60">
        <v>4.4200000000000003E-2</v>
      </c>
      <c r="I37" s="59" t="s">
        <v>148</v>
      </c>
      <c r="J37" s="58"/>
      <c r="K37" s="58"/>
      <c r="L37" s="58"/>
      <c r="M37" s="58"/>
      <c r="N37" s="58"/>
      <c r="O37" s="58"/>
      <c r="P37" s="58"/>
      <c r="Q37" s="52"/>
      <c r="R37" s="22"/>
      <c r="S37" s="22"/>
      <c r="T37" s="55"/>
      <c r="U37" s="22"/>
      <c r="V37" s="56"/>
      <c r="W37" s="52"/>
      <c r="X37" s="20">
        <f>F37-T37</f>
        <v>262922.81</v>
      </c>
    </row>
    <row r="38" spans="1:25" ht="28.5" x14ac:dyDescent="0.2">
      <c r="A38" s="59" t="s">
        <v>149</v>
      </c>
      <c r="B38" s="59"/>
      <c r="C38" s="59"/>
      <c r="D38" s="60">
        <v>0</v>
      </c>
      <c r="E38" s="60">
        <v>2.1796000000000002</v>
      </c>
      <c r="F38" s="75">
        <v>155755</v>
      </c>
      <c r="G38" s="72" t="s">
        <v>150</v>
      </c>
      <c r="H38" s="61">
        <v>0</v>
      </c>
      <c r="I38" s="59" t="s">
        <v>151</v>
      </c>
      <c r="J38" s="58"/>
      <c r="K38" s="58"/>
      <c r="L38" s="58"/>
      <c r="M38" s="58"/>
      <c r="N38" s="58"/>
      <c r="O38" s="58"/>
      <c r="P38" s="58"/>
      <c r="Q38" s="52"/>
      <c r="R38" s="22"/>
      <c r="S38" s="22"/>
      <c r="T38" s="55"/>
      <c r="U38" s="22"/>
      <c r="V38" s="56"/>
      <c r="W38" s="52"/>
      <c r="X38" s="20">
        <f>F38-T38</f>
        <v>155755</v>
      </c>
    </row>
    <row r="39" spans="1:25" x14ac:dyDescent="0.2">
      <c r="A39" s="59" t="s">
        <v>152</v>
      </c>
      <c r="B39" s="59"/>
      <c r="C39" s="59"/>
      <c r="D39" s="60">
        <v>0</v>
      </c>
      <c r="E39" s="60">
        <v>0</v>
      </c>
      <c r="F39" s="75">
        <v>0</v>
      </c>
      <c r="G39" s="61">
        <v>0</v>
      </c>
      <c r="H39" s="64">
        <v>4.8000000000000001E-2</v>
      </c>
      <c r="I39" s="59"/>
      <c r="J39" s="58"/>
      <c r="K39" s="58"/>
      <c r="L39" s="58"/>
      <c r="M39" s="58"/>
      <c r="N39" s="58"/>
      <c r="O39" s="58"/>
      <c r="P39" s="58"/>
      <c r="Q39" s="52"/>
      <c r="R39" s="22"/>
      <c r="S39" s="22"/>
      <c r="T39" s="55"/>
      <c r="U39" s="22"/>
      <c r="V39" s="56"/>
      <c r="W39" s="52"/>
      <c r="X39" s="20">
        <f>F39-T39</f>
        <v>0</v>
      </c>
    </row>
    <row r="40" spans="1:25" ht="28.5" x14ac:dyDescent="0.2">
      <c r="A40" s="59" t="s">
        <v>30</v>
      </c>
      <c r="B40" s="59"/>
      <c r="C40" s="59"/>
      <c r="D40" s="60">
        <v>0.40279999999999999</v>
      </c>
      <c r="E40" s="60">
        <v>0.52159999999999995</v>
      </c>
      <c r="F40" s="75">
        <v>1208792.3272000002</v>
      </c>
      <c r="G40" s="63">
        <v>0</v>
      </c>
      <c r="H40" s="63">
        <v>0</v>
      </c>
      <c r="I40" s="59" t="s">
        <v>188</v>
      </c>
      <c r="J40" s="58"/>
      <c r="K40" s="58"/>
      <c r="L40" s="58"/>
      <c r="M40" s="58"/>
      <c r="N40" s="58"/>
      <c r="O40" s="58"/>
      <c r="P40" s="58"/>
      <c r="Q40" s="52"/>
      <c r="R40" s="22"/>
      <c r="S40" s="22"/>
      <c r="T40" s="55"/>
      <c r="U40" s="22"/>
      <c r="V40" s="56"/>
      <c r="W40" s="52"/>
      <c r="X40" s="20">
        <f>F40-T40</f>
        <v>1208792.3272000002</v>
      </c>
      <c r="Y40" s="16"/>
    </row>
    <row r="41" spans="1:25" x14ac:dyDescent="0.2">
      <c r="A41" s="59" t="s">
        <v>31</v>
      </c>
      <c r="B41" s="59"/>
      <c r="C41" s="59"/>
      <c r="D41" s="63">
        <v>1.4200000000000001E-2</v>
      </c>
      <c r="E41" s="63">
        <v>1.4200000000000001E-2</v>
      </c>
      <c r="F41" s="9">
        <v>0</v>
      </c>
      <c r="G41" s="63">
        <v>1.4200000000000001E-2</v>
      </c>
      <c r="H41" s="63">
        <v>1.4200000000000001E-2</v>
      </c>
      <c r="I41" s="59"/>
      <c r="J41" s="58"/>
      <c r="K41" s="58"/>
      <c r="L41" s="58"/>
      <c r="M41" s="58"/>
      <c r="N41" s="58"/>
      <c r="O41" s="58"/>
      <c r="P41" s="58"/>
      <c r="Q41" s="70"/>
      <c r="R41" s="22"/>
      <c r="S41" s="22"/>
      <c r="T41" s="55"/>
      <c r="U41" s="22"/>
      <c r="V41" s="56"/>
      <c r="W41" s="22"/>
      <c r="X41" s="20">
        <f>F41-T41</f>
        <v>0</v>
      </c>
    </row>
    <row r="42" spans="1:25" x14ac:dyDescent="0.2">
      <c r="A42" s="59" t="s">
        <v>153</v>
      </c>
      <c r="B42" s="59"/>
      <c r="C42" s="59"/>
      <c r="D42" s="63">
        <v>2.4199999999999999E-2</v>
      </c>
      <c r="E42" s="63">
        <v>2.4199999999999999E-2</v>
      </c>
      <c r="F42" s="75">
        <v>989216.31</v>
      </c>
      <c r="G42" s="63">
        <v>2.4199999999999999E-2</v>
      </c>
      <c r="H42" s="63">
        <v>2.4199999999999999E-2</v>
      </c>
      <c r="I42" s="59" t="s">
        <v>148</v>
      </c>
      <c r="J42" s="58"/>
      <c r="K42" s="58"/>
      <c r="L42" s="58"/>
      <c r="M42" s="58"/>
      <c r="N42" s="58"/>
      <c r="O42" s="58"/>
      <c r="P42" s="58"/>
      <c r="Q42" s="70"/>
      <c r="R42" s="22"/>
      <c r="S42" s="22"/>
      <c r="T42" s="55"/>
      <c r="U42" s="22"/>
      <c r="V42" s="56"/>
      <c r="W42" s="52"/>
      <c r="X42" s="20">
        <f>F42-T42</f>
        <v>989216.31</v>
      </c>
    </row>
    <row r="43" spans="1:25" x14ac:dyDescent="0.2">
      <c r="A43" s="59" t="s">
        <v>70</v>
      </c>
      <c r="B43" s="59"/>
      <c r="C43" s="59"/>
      <c r="D43" s="60">
        <v>4.9200000000000001E-2</v>
      </c>
      <c r="E43" s="60">
        <v>4.9200000000000001E-2</v>
      </c>
      <c r="F43" s="9">
        <v>2000</v>
      </c>
      <c r="G43" s="60">
        <v>4.9200000000000001E-2</v>
      </c>
      <c r="H43" s="60">
        <v>4.9200000000000001E-2</v>
      </c>
      <c r="I43" s="59" t="s">
        <v>148</v>
      </c>
      <c r="J43" s="58"/>
      <c r="K43" s="58"/>
      <c r="L43" s="58"/>
      <c r="M43" s="58"/>
      <c r="N43" s="58"/>
      <c r="O43" s="58"/>
      <c r="P43" s="58"/>
      <c r="Q43" s="70"/>
      <c r="R43" s="22"/>
      <c r="S43" s="22"/>
      <c r="T43" s="55"/>
      <c r="U43" s="22"/>
      <c r="V43" s="56"/>
      <c r="W43" s="52"/>
      <c r="X43" s="20">
        <f>F43-T43</f>
        <v>2000</v>
      </c>
    </row>
    <row r="44" spans="1:25" x14ac:dyDescent="0.2">
      <c r="A44" s="59" t="s">
        <v>32</v>
      </c>
      <c r="B44" s="59"/>
      <c r="C44" s="59"/>
      <c r="D44" s="60">
        <v>0</v>
      </c>
      <c r="E44" s="60">
        <v>0</v>
      </c>
      <c r="F44" s="9">
        <v>0</v>
      </c>
      <c r="G44" s="63">
        <v>4.6600000000000003E-2</v>
      </c>
      <c r="H44" s="63">
        <v>2.9700000000000001E-2</v>
      </c>
      <c r="I44" s="59" t="s">
        <v>154</v>
      </c>
      <c r="J44" s="58"/>
      <c r="K44" s="58"/>
      <c r="L44" s="58"/>
      <c r="M44" s="58"/>
      <c r="N44" s="58"/>
      <c r="O44" s="58"/>
      <c r="P44" s="58"/>
      <c r="Q44" s="70"/>
      <c r="R44" s="22"/>
      <c r="S44" s="22"/>
      <c r="T44" s="55"/>
      <c r="U44" s="22"/>
      <c r="V44" s="56"/>
      <c r="W44" s="52"/>
      <c r="X44" s="20">
        <f>F44-T44</f>
        <v>0</v>
      </c>
    </row>
    <row r="45" spans="1:25" ht="28.5" x14ac:dyDescent="0.2">
      <c r="A45" s="59" t="s">
        <v>33</v>
      </c>
      <c r="B45" s="59"/>
      <c r="C45" s="59"/>
      <c r="D45" s="60">
        <v>0.02</v>
      </c>
      <c r="E45" s="60">
        <v>0.02</v>
      </c>
      <c r="F45" s="75">
        <v>92816.320000000211</v>
      </c>
      <c r="G45" s="61">
        <v>0</v>
      </c>
      <c r="H45" s="61">
        <v>0</v>
      </c>
      <c r="I45" s="62" t="s">
        <v>155</v>
      </c>
      <c r="J45" s="58"/>
      <c r="K45" s="58"/>
      <c r="L45" s="58"/>
      <c r="M45" s="58"/>
      <c r="N45" s="58"/>
      <c r="O45" s="58"/>
      <c r="P45" s="58"/>
      <c r="Q45" s="52"/>
      <c r="R45" s="22"/>
      <c r="S45" s="22"/>
      <c r="T45" s="55"/>
      <c r="U45" s="22"/>
      <c r="V45" s="56"/>
      <c r="W45" s="52"/>
      <c r="X45" s="20">
        <f>F45-T45</f>
        <v>92816.320000000211</v>
      </c>
    </row>
    <row r="46" spans="1:25" x14ac:dyDescent="0.2">
      <c r="A46" s="59" t="s">
        <v>156</v>
      </c>
      <c r="B46" s="59"/>
      <c r="C46" s="59"/>
      <c r="D46" s="60">
        <v>2.4199999999999999E-2</v>
      </c>
      <c r="E46" s="60">
        <v>2.4199999999999999E-2</v>
      </c>
      <c r="F46" s="75">
        <v>43929</v>
      </c>
      <c r="G46" s="60">
        <v>2.4199999999999999E-2</v>
      </c>
      <c r="H46" s="61">
        <v>0</v>
      </c>
      <c r="I46" s="62"/>
      <c r="J46" s="58"/>
      <c r="K46" s="58"/>
      <c r="L46" s="58"/>
      <c r="M46" s="58"/>
      <c r="N46" s="58"/>
      <c r="O46" s="58"/>
      <c r="P46" s="58"/>
      <c r="Q46" s="52"/>
      <c r="R46" s="22"/>
      <c r="S46" s="22"/>
      <c r="T46" s="55"/>
      <c r="U46" s="22"/>
      <c r="V46" s="56"/>
      <c r="W46" s="52"/>
      <c r="X46" s="20">
        <f>F46-T46</f>
        <v>43929</v>
      </c>
    </row>
    <row r="47" spans="1:25" x14ac:dyDescent="0.2">
      <c r="A47" s="59" t="s">
        <v>111</v>
      </c>
      <c r="B47" s="59"/>
      <c r="C47" s="59"/>
      <c r="D47" s="60">
        <v>4.9200000000000001E-2</v>
      </c>
      <c r="E47" s="60">
        <v>4.9200000000000001E-2</v>
      </c>
      <c r="F47" s="75">
        <v>1305015.49</v>
      </c>
      <c r="G47" s="60">
        <v>4.9200000000000001E-2</v>
      </c>
      <c r="H47" s="60">
        <v>4.9200000000000001E-2</v>
      </c>
      <c r="I47" s="62" t="s">
        <v>148</v>
      </c>
      <c r="J47" s="58"/>
      <c r="K47" s="58"/>
      <c r="L47" s="58"/>
      <c r="M47" s="58"/>
      <c r="N47" s="58"/>
      <c r="O47" s="58"/>
      <c r="P47" s="58"/>
      <c r="Q47" s="52"/>
      <c r="R47" s="22"/>
      <c r="S47" s="22"/>
      <c r="T47" s="55"/>
      <c r="U47" s="22"/>
      <c r="V47" s="56"/>
      <c r="W47" s="52"/>
      <c r="X47" s="20">
        <f>F47-T47</f>
        <v>1305015.49</v>
      </c>
    </row>
    <row r="48" spans="1:25" x14ac:dyDescent="0.2">
      <c r="A48" s="59" t="s">
        <v>71</v>
      </c>
      <c r="B48" s="59"/>
      <c r="C48" s="59"/>
      <c r="D48" s="60">
        <v>0</v>
      </c>
      <c r="E48" s="60">
        <v>0</v>
      </c>
      <c r="F48" s="75">
        <v>0</v>
      </c>
      <c r="G48" s="61">
        <v>0</v>
      </c>
      <c r="H48" s="61">
        <v>0</v>
      </c>
      <c r="I48" s="62" t="s">
        <v>157</v>
      </c>
      <c r="J48" s="58"/>
      <c r="K48" s="58"/>
      <c r="L48" s="58"/>
      <c r="M48" s="58"/>
      <c r="N48" s="58"/>
      <c r="O48" s="58"/>
      <c r="P48" s="58"/>
      <c r="Q48" s="52"/>
      <c r="R48" s="22"/>
      <c r="S48" s="22"/>
      <c r="T48" s="55"/>
      <c r="U48" s="22"/>
      <c r="V48" s="56"/>
      <c r="W48" s="52"/>
      <c r="X48" s="20">
        <f>F48-T48</f>
        <v>0</v>
      </c>
    </row>
    <row r="49" spans="1:24" x14ac:dyDescent="0.2">
      <c r="A49" s="59" t="s">
        <v>158</v>
      </c>
      <c r="B49" s="59"/>
      <c r="C49" s="59"/>
      <c r="D49" s="60">
        <v>0</v>
      </c>
      <c r="E49" s="60">
        <v>0</v>
      </c>
      <c r="F49" s="75">
        <v>0</v>
      </c>
      <c r="G49" s="61">
        <v>0</v>
      </c>
      <c r="H49" s="61">
        <v>0</v>
      </c>
      <c r="I49" s="59" t="s">
        <v>159</v>
      </c>
      <c r="J49" s="58"/>
      <c r="K49" s="58"/>
      <c r="L49" s="58"/>
      <c r="M49" s="58"/>
      <c r="N49" s="58"/>
      <c r="O49" s="58"/>
      <c r="P49" s="58"/>
      <c r="Q49" s="52"/>
      <c r="R49" s="22"/>
      <c r="S49" s="22"/>
      <c r="T49" s="55"/>
      <c r="U49" s="22"/>
      <c r="V49" s="56"/>
      <c r="W49" s="52"/>
      <c r="X49" s="20">
        <f>F49-T49</f>
        <v>0</v>
      </c>
    </row>
    <row r="50" spans="1:24" x14ac:dyDescent="0.2">
      <c r="A50" s="59" t="s">
        <v>160</v>
      </c>
      <c r="B50" s="59"/>
      <c r="C50" s="59"/>
      <c r="D50" s="60">
        <v>2.4199999999999999E-2</v>
      </c>
      <c r="E50" s="60">
        <v>2.4199999999999999E-2</v>
      </c>
      <c r="F50" s="75">
        <v>726240.6</v>
      </c>
      <c r="G50" s="60">
        <v>2.4199999999999999E-2</v>
      </c>
      <c r="H50" s="60">
        <v>2.4199999999999999E-2</v>
      </c>
      <c r="I50" s="59" t="s">
        <v>148</v>
      </c>
      <c r="J50" s="58"/>
      <c r="K50" s="58"/>
      <c r="L50" s="58"/>
      <c r="M50" s="58"/>
      <c r="N50" s="58"/>
      <c r="O50" s="58"/>
      <c r="P50" s="58"/>
      <c r="Q50" s="52"/>
      <c r="R50" s="22"/>
      <c r="S50" s="22"/>
      <c r="T50" s="55"/>
      <c r="U50" s="22"/>
      <c r="V50" s="56"/>
      <c r="W50" s="52"/>
      <c r="X50" s="20">
        <f>F50-T50</f>
        <v>726240.6</v>
      </c>
    </row>
    <row r="51" spans="1:24" ht="28.5" customHeight="1" x14ac:dyDescent="0.2">
      <c r="A51" s="59" t="s">
        <v>35</v>
      </c>
      <c r="B51" s="59"/>
      <c r="C51" s="59"/>
      <c r="D51" s="60">
        <v>0</v>
      </c>
      <c r="E51" s="60">
        <v>0</v>
      </c>
      <c r="F51" s="75">
        <v>0</v>
      </c>
      <c r="G51" s="63">
        <v>0</v>
      </c>
      <c r="H51" s="63">
        <v>0</v>
      </c>
      <c r="I51" s="59" t="s">
        <v>161</v>
      </c>
      <c r="J51" s="58"/>
      <c r="K51" s="58"/>
      <c r="L51" s="58"/>
      <c r="M51" s="58"/>
      <c r="N51" s="58"/>
      <c r="O51" s="58"/>
      <c r="P51" s="58"/>
      <c r="Q51" s="52"/>
      <c r="R51" s="22"/>
      <c r="S51" s="22"/>
      <c r="T51" s="55"/>
      <c r="U51" s="22"/>
      <c r="V51" s="56"/>
      <c r="W51" s="52"/>
      <c r="X51" s="20">
        <f>F51-T51</f>
        <v>0</v>
      </c>
    </row>
    <row r="52" spans="1:24" x14ac:dyDescent="0.2">
      <c r="A52" s="59" t="s">
        <v>72</v>
      </c>
      <c r="B52" s="59"/>
      <c r="C52" s="59"/>
      <c r="D52" s="60">
        <v>0</v>
      </c>
      <c r="E52" s="60">
        <v>0</v>
      </c>
      <c r="F52" s="75">
        <v>0</v>
      </c>
      <c r="G52" s="63">
        <v>0</v>
      </c>
      <c r="H52" s="63">
        <v>0</v>
      </c>
      <c r="I52" s="59" t="s">
        <v>162</v>
      </c>
      <c r="J52" s="58"/>
      <c r="K52" s="58"/>
      <c r="L52" s="58"/>
      <c r="M52" s="58"/>
      <c r="N52" s="58"/>
      <c r="O52" s="58"/>
      <c r="P52" s="58"/>
      <c r="Q52" s="52"/>
      <c r="R52" s="22"/>
      <c r="S52" s="22"/>
      <c r="T52" s="55"/>
      <c r="U52" s="22"/>
      <c r="V52" s="56"/>
      <c r="W52" s="52"/>
      <c r="X52" s="20">
        <f>F52-T52</f>
        <v>0</v>
      </c>
    </row>
    <row r="53" spans="1:24" ht="42.75" x14ac:dyDescent="0.2">
      <c r="A53" s="59" t="s">
        <v>36</v>
      </c>
      <c r="B53" s="59"/>
      <c r="C53" s="59"/>
      <c r="D53" s="60">
        <v>0</v>
      </c>
      <c r="E53" s="60">
        <v>0</v>
      </c>
      <c r="F53" s="9">
        <v>0</v>
      </c>
      <c r="G53" s="63">
        <v>0</v>
      </c>
      <c r="H53" s="63">
        <v>0</v>
      </c>
      <c r="I53" s="59" t="s">
        <v>163</v>
      </c>
      <c r="J53" s="58"/>
      <c r="K53" s="58"/>
      <c r="L53" s="58"/>
      <c r="M53" s="58"/>
      <c r="N53" s="58"/>
      <c r="O53" s="58"/>
      <c r="P53" s="58"/>
      <c r="Q53" s="70"/>
      <c r="R53" s="22"/>
      <c r="S53" s="22"/>
      <c r="T53" s="55"/>
      <c r="U53" s="22"/>
      <c r="V53" s="56"/>
      <c r="W53" s="52"/>
      <c r="X53" s="20">
        <f>F53-T53</f>
        <v>0</v>
      </c>
    </row>
    <row r="54" spans="1:24" x14ac:dyDescent="0.2">
      <c r="A54" s="59" t="s">
        <v>112</v>
      </c>
      <c r="B54" s="59"/>
      <c r="C54" s="59"/>
      <c r="D54" s="62">
        <v>2.3599999999999999E-2</v>
      </c>
      <c r="E54" s="62">
        <v>2.3599999999999999E-2</v>
      </c>
      <c r="F54" s="9">
        <v>239259</v>
      </c>
      <c r="G54" s="62">
        <v>2.3599999999999999E-2</v>
      </c>
      <c r="H54" s="62">
        <v>2.3599999999999999E-2</v>
      </c>
      <c r="I54" s="59"/>
      <c r="J54" s="58"/>
      <c r="K54" s="58"/>
      <c r="L54" s="58"/>
      <c r="M54" s="58"/>
      <c r="N54" s="58"/>
      <c r="O54" s="58"/>
      <c r="P54" s="58"/>
      <c r="Q54" s="70"/>
      <c r="R54" s="22"/>
      <c r="S54" s="22"/>
      <c r="T54" s="55"/>
      <c r="U54" s="22"/>
      <c r="V54" s="56"/>
      <c r="W54" s="52"/>
      <c r="X54" s="20">
        <f>F54-T54</f>
        <v>239259</v>
      </c>
    </row>
    <row r="55" spans="1:24" ht="57" x14ac:dyDescent="0.2">
      <c r="A55" s="59" t="s">
        <v>164</v>
      </c>
      <c r="B55" s="59"/>
      <c r="C55" s="59"/>
      <c r="D55" s="60">
        <v>4.7899999999999998E-2</v>
      </c>
      <c r="E55" s="60">
        <v>4.7899999999999998E-2</v>
      </c>
      <c r="F55" s="75">
        <v>22292</v>
      </c>
      <c r="G55" s="61" t="s">
        <v>165</v>
      </c>
      <c r="H55" s="61">
        <v>-0.02</v>
      </c>
      <c r="I55" s="59" t="s">
        <v>166</v>
      </c>
      <c r="J55" s="58"/>
      <c r="K55" s="58"/>
      <c r="L55" s="58"/>
      <c r="M55" s="58"/>
      <c r="N55" s="58"/>
      <c r="O55" s="58"/>
      <c r="P55" s="58"/>
      <c r="Q55" s="52"/>
      <c r="R55" s="22"/>
      <c r="S55" s="22"/>
      <c r="T55" s="55"/>
      <c r="U55" s="22"/>
      <c r="V55" s="56"/>
      <c r="W55" s="52"/>
      <c r="X55" s="20">
        <f>F55-T55</f>
        <v>22292</v>
      </c>
    </row>
    <row r="56" spans="1:24" x14ac:dyDescent="0.2">
      <c r="A56" s="59" t="s">
        <v>38</v>
      </c>
      <c r="B56" s="59"/>
      <c r="C56" s="59"/>
      <c r="D56" s="60">
        <v>0</v>
      </c>
      <c r="E56" s="60">
        <v>0</v>
      </c>
      <c r="F56" s="9">
        <v>0</v>
      </c>
      <c r="G56" s="63">
        <v>0</v>
      </c>
      <c r="H56" s="63">
        <v>0</v>
      </c>
      <c r="I56" s="59" t="s">
        <v>167</v>
      </c>
      <c r="J56" s="58"/>
      <c r="K56" s="58"/>
      <c r="L56" s="58"/>
      <c r="M56" s="58"/>
      <c r="N56" s="58"/>
      <c r="O56" s="58"/>
      <c r="P56" s="58"/>
      <c r="Q56" s="70"/>
      <c r="R56" s="22"/>
      <c r="S56" s="22"/>
      <c r="T56" s="55"/>
      <c r="U56" s="22"/>
      <c r="V56" s="56"/>
      <c r="W56" s="52"/>
      <c r="X56" s="20">
        <f>F56-T56</f>
        <v>0</v>
      </c>
    </row>
    <row r="57" spans="1:24" x14ac:dyDescent="0.2">
      <c r="A57" s="59" t="s">
        <v>168</v>
      </c>
      <c r="B57" s="59"/>
      <c r="C57" s="59"/>
      <c r="D57" s="60">
        <v>0</v>
      </c>
      <c r="E57" s="60">
        <v>0</v>
      </c>
      <c r="F57" s="9">
        <v>0</v>
      </c>
      <c r="G57" s="63">
        <v>0</v>
      </c>
      <c r="H57" s="63">
        <v>0</v>
      </c>
      <c r="I57" s="59" t="s">
        <v>169</v>
      </c>
      <c r="J57" s="58"/>
      <c r="K57" s="58"/>
      <c r="L57" s="58"/>
      <c r="M57" s="58"/>
      <c r="N57" s="58"/>
      <c r="O57" s="58"/>
      <c r="P57" s="58"/>
      <c r="Q57" s="70"/>
      <c r="R57" s="22"/>
      <c r="S57" s="22"/>
      <c r="T57" s="55"/>
      <c r="U57" s="22"/>
      <c r="V57" s="56"/>
      <c r="W57" s="52"/>
      <c r="X57" s="20">
        <f>F57-T57</f>
        <v>0</v>
      </c>
    </row>
    <row r="58" spans="1:24" ht="28.5" x14ac:dyDescent="0.2">
      <c r="A58" s="59" t="s">
        <v>39</v>
      </c>
      <c r="B58" s="59"/>
      <c r="C58" s="59"/>
      <c r="D58" s="60">
        <v>0</v>
      </c>
      <c r="E58" s="60">
        <v>0.88670000000000004</v>
      </c>
      <c r="F58" s="9">
        <v>751939.84</v>
      </c>
      <c r="G58" s="63">
        <v>0</v>
      </c>
      <c r="H58" s="63">
        <v>0</v>
      </c>
      <c r="I58" s="59" t="s">
        <v>170</v>
      </c>
      <c r="J58" s="58"/>
      <c r="K58" s="58"/>
      <c r="L58" s="58"/>
      <c r="M58" s="58"/>
      <c r="N58" s="58"/>
      <c r="O58" s="58"/>
      <c r="P58" s="58"/>
      <c r="Q58" s="70"/>
      <c r="R58" s="22"/>
      <c r="S58" s="22"/>
      <c r="T58" s="55"/>
      <c r="U58" s="22"/>
      <c r="V58" s="56"/>
      <c r="W58" s="52"/>
      <c r="X58" s="20">
        <f>F58-T58</f>
        <v>751939.84</v>
      </c>
    </row>
    <row r="59" spans="1:24" x14ac:dyDescent="0.2">
      <c r="A59" s="59" t="s">
        <v>171</v>
      </c>
      <c r="B59" s="59"/>
      <c r="C59" s="59"/>
      <c r="D59" s="60">
        <v>4.4999999999999998E-2</v>
      </c>
      <c r="E59" s="60">
        <v>4.4999999999999998E-2</v>
      </c>
      <c r="F59" s="75">
        <v>313717.46999999997</v>
      </c>
      <c r="G59" s="60">
        <v>4.4999999999999998E-2</v>
      </c>
      <c r="H59" s="60">
        <v>4.4999999999999998E-2</v>
      </c>
      <c r="I59" s="59" t="s">
        <v>148</v>
      </c>
      <c r="J59" s="58"/>
      <c r="K59" s="58"/>
      <c r="L59" s="58"/>
      <c r="M59" s="58"/>
      <c r="N59" s="58"/>
      <c r="O59" s="58"/>
      <c r="P59" s="58"/>
      <c r="Q59" s="70"/>
      <c r="R59" s="22"/>
      <c r="S59" s="22"/>
      <c r="T59" s="55"/>
      <c r="U59" s="22"/>
      <c r="V59" s="56"/>
      <c r="W59" s="52"/>
      <c r="X59" s="20">
        <f>F59-T59</f>
        <v>313717.46999999997</v>
      </c>
    </row>
    <row r="60" spans="1:24" x14ac:dyDescent="0.2">
      <c r="A60" s="59" t="s">
        <v>73</v>
      </c>
      <c r="B60" s="59"/>
      <c r="C60" s="59"/>
      <c r="D60" s="60">
        <v>0</v>
      </c>
      <c r="E60" s="60">
        <v>0</v>
      </c>
      <c r="F60" s="9">
        <v>0</v>
      </c>
      <c r="G60" s="63">
        <v>0</v>
      </c>
      <c r="H60" s="63">
        <v>0</v>
      </c>
      <c r="I60" s="59" t="s">
        <v>172</v>
      </c>
      <c r="J60" s="58"/>
      <c r="K60" s="58"/>
      <c r="L60" s="58"/>
      <c r="M60" s="58"/>
      <c r="N60" s="58"/>
      <c r="O60" s="58"/>
      <c r="P60" s="58"/>
      <c r="Q60" s="70"/>
      <c r="R60" s="22"/>
      <c r="S60" s="22"/>
      <c r="T60" s="55"/>
      <c r="U60" s="22"/>
      <c r="V60" s="56"/>
      <c r="W60" s="52"/>
      <c r="X60" s="20">
        <f>F60-T60</f>
        <v>0</v>
      </c>
    </row>
    <row r="61" spans="1:24" x14ac:dyDescent="0.2">
      <c r="A61" s="59" t="s">
        <v>173</v>
      </c>
      <c r="B61" s="59"/>
      <c r="C61" s="59"/>
      <c r="D61" s="60">
        <v>0</v>
      </c>
      <c r="E61" s="60">
        <v>0</v>
      </c>
      <c r="F61" s="75">
        <v>0</v>
      </c>
      <c r="G61" s="62">
        <v>0</v>
      </c>
      <c r="H61" s="62">
        <v>0</v>
      </c>
      <c r="I61" s="59" t="s">
        <v>14</v>
      </c>
      <c r="J61" s="58"/>
      <c r="K61" s="58"/>
      <c r="L61" s="58"/>
      <c r="M61" s="58"/>
      <c r="N61" s="58"/>
      <c r="O61" s="58"/>
      <c r="P61" s="58"/>
      <c r="Q61" s="52"/>
      <c r="R61" s="22"/>
      <c r="S61" s="22"/>
      <c r="T61" s="55"/>
      <c r="U61" s="22"/>
      <c r="V61" s="56"/>
      <c r="W61" s="52"/>
      <c r="X61" s="20">
        <f>F61-T61</f>
        <v>0</v>
      </c>
    </row>
    <row r="62" spans="1:24" ht="28.5" x14ac:dyDescent="0.2">
      <c r="A62" s="59" t="s">
        <v>40</v>
      </c>
      <c r="B62" s="59"/>
      <c r="C62" s="59"/>
      <c r="D62" s="60">
        <v>0.99419999999999997</v>
      </c>
      <c r="E62" s="60"/>
      <c r="F62" s="9">
        <v>324000</v>
      </c>
      <c r="G62" s="62">
        <v>4.9200000000000001E-2</v>
      </c>
      <c r="H62" s="62">
        <v>0</v>
      </c>
      <c r="I62" s="59" t="s">
        <v>174</v>
      </c>
      <c r="J62" s="58"/>
      <c r="K62" s="58"/>
      <c r="L62" s="58"/>
      <c r="M62" s="58"/>
      <c r="N62" s="58"/>
      <c r="O62" s="58"/>
      <c r="P62" s="58"/>
      <c r="Q62" s="70"/>
      <c r="R62" s="22"/>
      <c r="S62" s="22"/>
      <c r="T62" s="55"/>
      <c r="U62" s="22"/>
      <c r="V62" s="56"/>
      <c r="W62" s="52"/>
      <c r="X62" s="20">
        <f>F62-T62</f>
        <v>324000</v>
      </c>
    </row>
    <row r="63" spans="1:24" ht="28.5" x14ac:dyDescent="0.2">
      <c r="A63" s="59" t="s">
        <v>41</v>
      </c>
      <c r="B63" s="59"/>
      <c r="C63" s="59"/>
      <c r="D63" s="60">
        <v>0</v>
      </c>
      <c r="E63" s="60">
        <v>0</v>
      </c>
      <c r="F63" s="9">
        <v>0</v>
      </c>
      <c r="G63" s="62">
        <v>0.26</v>
      </c>
      <c r="H63" s="62">
        <v>0</v>
      </c>
      <c r="I63" s="59" t="s">
        <v>175</v>
      </c>
      <c r="J63" s="58"/>
      <c r="K63" s="58"/>
      <c r="L63" s="58"/>
      <c r="M63" s="58"/>
      <c r="N63" s="58"/>
      <c r="O63" s="58"/>
      <c r="P63" s="58"/>
      <c r="Q63" s="70"/>
      <c r="R63" s="22"/>
      <c r="S63" s="22"/>
      <c r="T63" s="55"/>
      <c r="U63" s="22"/>
      <c r="V63" s="56"/>
      <c r="W63" s="52"/>
      <c r="X63" s="20">
        <f>F63-T63</f>
        <v>0</v>
      </c>
    </row>
    <row r="64" spans="1:24" x14ac:dyDescent="0.2">
      <c r="A64" s="59" t="s">
        <v>42</v>
      </c>
      <c r="B64" s="59"/>
      <c r="C64" s="59"/>
      <c r="D64" s="60">
        <v>0</v>
      </c>
      <c r="E64" s="60">
        <v>0</v>
      </c>
      <c r="F64" s="9">
        <v>0</v>
      </c>
      <c r="G64" s="62">
        <v>7.1800000000000003E-2</v>
      </c>
      <c r="H64" s="62">
        <v>0</v>
      </c>
      <c r="I64" s="59" t="s">
        <v>176</v>
      </c>
      <c r="J64" s="58"/>
      <c r="K64" s="58"/>
      <c r="L64" s="58"/>
      <c r="M64" s="58"/>
      <c r="N64" s="58"/>
      <c r="O64" s="58"/>
      <c r="P64" s="58"/>
      <c r="Q64" s="70"/>
      <c r="R64" s="22"/>
      <c r="S64" s="22"/>
      <c r="T64" s="55"/>
      <c r="U64" s="22"/>
      <c r="V64" s="56"/>
      <c r="W64" s="52"/>
      <c r="X64" s="20">
        <f>F64-T64</f>
        <v>0</v>
      </c>
    </row>
    <row r="65" spans="1:24" ht="28.5" x14ac:dyDescent="0.2">
      <c r="A65" s="59" t="s">
        <v>83</v>
      </c>
      <c r="B65" s="59"/>
      <c r="C65" s="59"/>
      <c r="D65" s="60" t="s">
        <v>43</v>
      </c>
      <c r="E65" s="60" t="s">
        <v>43</v>
      </c>
      <c r="F65" s="75">
        <v>0</v>
      </c>
      <c r="G65" s="62" t="s">
        <v>43</v>
      </c>
      <c r="H65" s="62" t="s">
        <v>97</v>
      </c>
      <c r="I65" s="59" t="s">
        <v>157</v>
      </c>
      <c r="J65" s="58"/>
      <c r="K65" s="58"/>
      <c r="L65" s="58"/>
      <c r="M65" s="58"/>
      <c r="N65" s="58"/>
      <c r="O65" s="58"/>
      <c r="P65" s="58"/>
      <c r="Q65" s="52"/>
      <c r="R65" s="22"/>
      <c r="S65" s="22"/>
      <c r="T65" s="55"/>
      <c r="U65" s="22"/>
      <c r="V65" s="56"/>
      <c r="W65" s="52"/>
      <c r="X65" s="20">
        <f>F65-T65</f>
        <v>0</v>
      </c>
    </row>
    <row r="66" spans="1:24" x14ac:dyDescent="0.2">
      <c r="A66" s="59" t="s">
        <v>44</v>
      </c>
      <c r="B66" s="59"/>
      <c r="C66" s="59"/>
      <c r="D66" s="60">
        <v>2.35E-2</v>
      </c>
      <c r="E66" s="60">
        <v>2.35E-2</v>
      </c>
      <c r="F66" s="75">
        <v>261391.25</v>
      </c>
      <c r="G66" s="60">
        <v>2.35E-2</v>
      </c>
      <c r="H66" s="60">
        <v>2.35E-2</v>
      </c>
      <c r="I66" s="59" t="s">
        <v>148</v>
      </c>
      <c r="J66" s="58"/>
      <c r="K66" s="58"/>
      <c r="L66" s="58"/>
      <c r="M66" s="58"/>
      <c r="N66" s="58"/>
      <c r="O66" s="58"/>
      <c r="P66" s="58"/>
      <c r="Q66" s="70"/>
      <c r="R66" s="22"/>
      <c r="S66" s="22"/>
      <c r="T66" s="55"/>
      <c r="U66" s="22"/>
      <c r="V66" s="56"/>
      <c r="W66" s="52"/>
      <c r="X66" s="20">
        <f>F66-T66</f>
        <v>261391.25</v>
      </c>
    </row>
    <row r="67" spans="1:24" ht="42.75" x14ac:dyDescent="0.2">
      <c r="A67" s="59" t="s">
        <v>45</v>
      </c>
      <c r="B67" s="59"/>
      <c r="C67" s="59"/>
      <c r="D67" s="60">
        <v>4.8000000000000001E-2</v>
      </c>
      <c r="E67" s="60">
        <v>4.8000000000000001E-2</v>
      </c>
      <c r="F67" s="9">
        <v>1044704</v>
      </c>
      <c r="G67" s="60">
        <v>4.8000000000000001E-2</v>
      </c>
      <c r="H67" s="62">
        <v>2.8000000000000001E-2</v>
      </c>
      <c r="I67" s="59" t="s">
        <v>177</v>
      </c>
      <c r="J67" s="58"/>
      <c r="K67" s="58"/>
      <c r="L67" s="58"/>
      <c r="M67" s="58"/>
      <c r="N67" s="58"/>
      <c r="O67" s="58"/>
      <c r="P67" s="58"/>
      <c r="Q67" s="70"/>
      <c r="R67" s="22"/>
      <c r="S67" s="22"/>
      <c r="T67" s="55"/>
      <c r="U67" s="22"/>
      <c r="V67" s="56"/>
      <c r="W67" s="52"/>
      <c r="X67" s="20">
        <f>F67-T67</f>
        <v>1044704</v>
      </c>
    </row>
    <row r="68" spans="1:24" ht="57" x14ac:dyDescent="0.2">
      <c r="A68" s="59" t="s">
        <v>178</v>
      </c>
      <c r="B68" s="59"/>
      <c r="C68" s="59"/>
      <c r="D68" s="60">
        <v>0</v>
      </c>
      <c r="E68" s="60">
        <v>2.25</v>
      </c>
      <c r="F68" s="8">
        <v>5500000</v>
      </c>
      <c r="G68" s="62">
        <v>0</v>
      </c>
      <c r="H68" s="61">
        <v>0</v>
      </c>
      <c r="I68" s="59" t="s">
        <v>189</v>
      </c>
      <c r="J68" s="58"/>
      <c r="K68" s="58"/>
      <c r="L68" s="58"/>
      <c r="M68" s="58"/>
      <c r="N68" s="58"/>
      <c r="O68" s="58"/>
      <c r="P68" s="58"/>
      <c r="Q68" s="70"/>
      <c r="R68" s="22"/>
      <c r="S68" s="22"/>
      <c r="T68" s="55"/>
      <c r="U68" s="22"/>
      <c r="V68" s="56"/>
      <c r="W68" s="52"/>
      <c r="X68" s="20">
        <f>F68-T68</f>
        <v>5500000</v>
      </c>
    </row>
    <row r="69" spans="1:24" ht="42.75" x14ac:dyDescent="0.2">
      <c r="A69" s="59" t="s">
        <v>46</v>
      </c>
      <c r="B69" s="59"/>
      <c r="C69" s="59"/>
      <c r="D69" s="60">
        <v>7.4999999999999997E-2</v>
      </c>
      <c r="E69" s="60">
        <v>0.01</v>
      </c>
      <c r="F69" s="9">
        <v>477168</v>
      </c>
      <c r="G69" s="62">
        <v>0.01</v>
      </c>
      <c r="H69" s="62">
        <v>0</v>
      </c>
      <c r="I69" s="59" t="s">
        <v>179</v>
      </c>
      <c r="J69" s="58"/>
      <c r="K69" s="58"/>
      <c r="L69" s="58"/>
      <c r="M69" s="58"/>
      <c r="N69" s="58"/>
      <c r="O69" s="58"/>
      <c r="P69" s="58"/>
      <c r="Q69" s="70"/>
      <c r="R69" s="22"/>
      <c r="S69" s="22"/>
      <c r="T69" s="55"/>
      <c r="U69" s="22"/>
      <c r="V69" s="56"/>
      <c r="W69" s="52"/>
      <c r="X69" s="20">
        <f>F69-T69</f>
        <v>477168</v>
      </c>
    </row>
    <row r="70" spans="1:24" ht="28.5" x14ac:dyDescent="0.2">
      <c r="A70" s="59" t="s">
        <v>74</v>
      </c>
      <c r="B70" s="59"/>
      <c r="C70" s="59"/>
      <c r="D70" s="60">
        <v>0</v>
      </c>
      <c r="E70" s="60">
        <v>0</v>
      </c>
      <c r="F70" s="9">
        <v>0</v>
      </c>
      <c r="G70" s="62" t="s">
        <v>75</v>
      </c>
      <c r="H70" s="62" t="s">
        <v>76</v>
      </c>
      <c r="I70" s="59" t="s">
        <v>180</v>
      </c>
      <c r="J70" s="58"/>
      <c r="K70" s="58"/>
      <c r="L70" s="58"/>
      <c r="M70" s="58"/>
      <c r="N70" s="58"/>
      <c r="O70" s="58"/>
      <c r="P70" s="58"/>
      <c r="Q70" s="70"/>
      <c r="R70" s="22"/>
      <c r="S70" s="22"/>
      <c r="T70" s="55"/>
      <c r="U70" s="22"/>
      <c r="V70" s="56"/>
      <c r="W70" s="52"/>
      <c r="X70" s="20">
        <f>F70-T70</f>
        <v>0</v>
      </c>
    </row>
    <row r="71" spans="1:24" ht="28.5" x14ac:dyDescent="0.2">
      <c r="A71" s="59" t="s">
        <v>48</v>
      </c>
      <c r="B71" s="59"/>
      <c r="C71" s="59"/>
      <c r="D71" s="60">
        <v>4.6699999999999998E-2</v>
      </c>
      <c r="E71" s="60">
        <v>4.6699999999999998E-2</v>
      </c>
      <c r="F71" s="9">
        <v>0</v>
      </c>
      <c r="G71" s="62">
        <v>4.6699999999999998E-2</v>
      </c>
      <c r="H71" s="62">
        <v>0</v>
      </c>
      <c r="I71" s="59" t="s">
        <v>181</v>
      </c>
      <c r="J71" s="58"/>
      <c r="K71" s="58"/>
      <c r="L71" s="58"/>
      <c r="M71" s="58"/>
      <c r="N71" s="58"/>
      <c r="O71" s="58"/>
      <c r="P71" s="58"/>
      <c r="Q71" s="70"/>
      <c r="R71" s="22"/>
      <c r="S71" s="22"/>
      <c r="T71" s="55"/>
      <c r="U71" s="22"/>
      <c r="V71" s="56"/>
      <c r="W71" s="52"/>
      <c r="X71" s="20">
        <f>F71-T71</f>
        <v>0</v>
      </c>
    </row>
    <row r="72" spans="1:24" x14ac:dyDescent="0.2">
      <c r="A72" s="59" t="s">
        <v>49</v>
      </c>
      <c r="B72" s="59"/>
      <c r="C72" s="59"/>
      <c r="D72" s="60">
        <v>0</v>
      </c>
      <c r="E72" s="60">
        <v>0</v>
      </c>
      <c r="F72" s="9">
        <v>0</v>
      </c>
      <c r="G72" s="62">
        <v>0.06</v>
      </c>
      <c r="H72" s="62">
        <v>0.04</v>
      </c>
      <c r="I72" s="59" t="s">
        <v>182</v>
      </c>
      <c r="J72" s="58"/>
      <c r="K72" s="58"/>
      <c r="L72" s="58"/>
      <c r="M72" s="58"/>
      <c r="N72" s="58"/>
      <c r="O72" s="58"/>
      <c r="P72" s="58"/>
      <c r="Q72" s="70"/>
      <c r="R72" s="22"/>
      <c r="S72" s="22"/>
      <c r="T72" s="55"/>
      <c r="U72" s="22"/>
      <c r="V72" s="56"/>
      <c r="W72" s="52"/>
      <c r="X72" s="20">
        <f>F72-T72</f>
        <v>0</v>
      </c>
    </row>
    <row r="73" spans="1:24" x14ac:dyDescent="0.2">
      <c r="A73" s="59" t="s">
        <v>183</v>
      </c>
      <c r="B73" s="59"/>
      <c r="C73" s="59"/>
      <c r="D73" s="60">
        <v>0</v>
      </c>
      <c r="E73" s="60">
        <v>0</v>
      </c>
      <c r="F73" s="9">
        <v>0</v>
      </c>
      <c r="G73" s="62">
        <v>0</v>
      </c>
      <c r="H73" s="62">
        <v>0</v>
      </c>
      <c r="I73" s="62" t="s">
        <v>184</v>
      </c>
      <c r="J73" s="58"/>
      <c r="K73" s="58"/>
      <c r="L73" s="58"/>
      <c r="M73" s="58"/>
      <c r="N73" s="58"/>
      <c r="O73" s="58"/>
      <c r="P73" s="58"/>
      <c r="Q73" s="70"/>
      <c r="R73" s="22"/>
      <c r="S73" s="22"/>
      <c r="T73" s="55"/>
      <c r="U73" s="22"/>
      <c r="V73" s="56"/>
      <c r="W73" s="52"/>
      <c r="X73" s="20">
        <f>F73-T73</f>
        <v>0</v>
      </c>
    </row>
    <row r="74" spans="1:24" ht="28.5" x14ac:dyDescent="0.2">
      <c r="A74" s="59" t="s">
        <v>50</v>
      </c>
      <c r="B74" s="59"/>
      <c r="C74" s="59"/>
      <c r="D74" s="60" t="s">
        <v>51</v>
      </c>
      <c r="E74" s="60">
        <v>0</v>
      </c>
      <c r="F74" s="9">
        <v>4267513.9000000004</v>
      </c>
      <c r="G74" s="62">
        <v>0</v>
      </c>
      <c r="H74" s="62" t="s">
        <v>98</v>
      </c>
      <c r="I74" s="59" t="s">
        <v>185</v>
      </c>
      <c r="J74" s="58"/>
      <c r="K74" s="58"/>
      <c r="L74" s="58"/>
      <c r="M74" s="58"/>
      <c r="N74" s="58"/>
      <c r="O74" s="58"/>
      <c r="P74" s="58"/>
      <c r="Q74" s="70"/>
      <c r="R74" s="22"/>
      <c r="S74" s="22"/>
      <c r="T74" s="55"/>
      <c r="U74" s="22"/>
      <c r="V74" s="56"/>
      <c r="W74" s="52"/>
      <c r="X74" s="20">
        <f>F74-T74</f>
        <v>4267513.9000000004</v>
      </c>
    </row>
    <row r="75" spans="1:24" ht="28.5" x14ac:dyDescent="0.2">
      <c r="A75" s="59" t="s">
        <v>52</v>
      </c>
      <c r="B75" s="59"/>
      <c r="C75" s="59"/>
      <c r="D75" s="60">
        <v>2.4199999999999999E-2</v>
      </c>
      <c r="E75" s="60">
        <v>2.4199999999999999E-2</v>
      </c>
      <c r="F75" s="9">
        <v>19952.599999999999</v>
      </c>
      <c r="G75" s="60">
        <v>2.4199999999999999E-2</v>
      </c>
      <c r="H75" s="62">
        <v>0</v>
      </c>
      <c r="I75" s="59" t="s">
        <v>186</v>
      </c>
      <c r="J75" s="58"/>
      <c r="K75" s="58"/>
      <c r="L75" s="58"/>
      <c r="M75" s="58"/>
      <c r="N75" s="58"/>
      <c r="O75" s="58"/>
      <c r="P75" s="58"/>
      <c r="Q75" s="70"/>
      <c r="R75" s="22"/>
      <c r="S75" s="22"/>
      <c r="T75" s="55"/>
      <c r="U75" s="22"/>
      <c r="V75" s="56"/>
      <c r="W75" s="52"/>
      <c r="X75" s="20">
        <f>F75-T75</f>
        <v>19952.599999999999</v>
      </c>
    </row>
    <row r="76" spans="1:24" ht="57" x14ac:dyDescent="0.2">
      <c r="A76" s="59" t="s">
        <v>85</v>
      </c>
      <c r="B76" s="59"/>
      <c r="C76" s="59"/>
      <c r="D76" s="60">
        <v>0</v>
      </c>
      <c r="E76" s="60">
        <v>0</v>
      </c>
      <c r="F76" s="9">
        <v>0</v>
      </c>
      <c r="G76" s="62">
        <v>0</v>
      </c>
      <c r="H76" s="62">
        <v>0.1</v>
      </c>
      <c r="I76" s="59" t="s">
        <v>187</v>
      </c>
      <c r="J76" s="58"/>
      <c r="K76" s="58"/>
      <c r="L76" s="58"/>
      <c r="M76" s="58"/>
      <c r="N76" s="58"/>
      <c r="O76" s="58"/>
      <c r="P76" s="58"/>
      <c r="Q76" s="70"/>
      <c r="R76" s="22"/>
      <c r="S76" s="22"/>
      <c r="T76" s="55"/>
      <c r="U76" s="22"/>
      <c r="V76" s="56"/>
      <c r="W76" s="52"/>
      <c r="X76" s="20">
        <f>F76-T76</f>
        <v>0</v>
      </c>
    </row>
    <row r="77" spans="1:24" x14ac:dyDescent="0.2">
      <c r="A77" s="6"/>
      <c r="B77" s="6"/>
      <c r="C77" s="6"/>
      <c r="D77" s="18"/>
      <c r="E77" s="4"/>
      <c r="F77" s="40"/>
      <c r="G77" s="4"/>
      <c r="H77" s="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x14ac:dyDescent="0.2">
      <c r="A78" s="59"/>
      <c r="B78" s="59"/>
      <c r="C78" s="59"/>
      <c r="D78" s="60"/>
      <c r="E78" s="60"/>
      <c r="F78" s="9"/>
      <c r="G78" s="60"/>
      <c r="H78" s="60"/>
      <c r="I78" s="59"/>
      <c r="J78" s="58"/>
      <c r="K78" s="58"/>
      <c r="L78" s="58"/>
      <c r="M78" s="58"/>
      <c r="N78" s="58"/>
      <c r="O78" s="58"/>
      <c r="P78" s="58"/>
      <c r="Q78" s="70"/>
      <c r="R78" s="22"/>
      <c r="S78" s="22"/>
      <c r="T78" s="55"/>
      <c r="U78" s="22"/>
      <c r="V78" s="56"/>
      <c r="W78" s="52"/>
      <c r="X78" s="20"/>
    </row>
    <row r="79" spans="1:24" x14ac:dyDescent="0.2">
      <c r="A79" s="59"/>
      <c r="B79" s="59"/>
      <c r="C79" s="59"/>
      <c r="D79" s="60"/>
      <c r="E79" s="60"/>
      <c r="F79" s="9"/>
      <c r="G79" s="62"/>
      <c r="H79" s="62"/>
      <c r="I79" s="59"/>
      <c r="J79" s="58"/>
      <c r="K79" s="58"/>
      <c r="L79" s="58"/>
      <c r="M79" s="58"/>
      <c r="N79" s="58"/>
      <c r="O79" s="58"/>
      <c r="P79" s="58"/>
      <c r="Q79" s="70"/>
      <c r="R79" s="22"/>
      <c r="S79" s="22"/>
      <c r="T79" s="55"/>
      <c r="U79" s="22"/>
      <c r="V79" s="56"/>
      <c r="W79" s="52"/>
      <c r="X79" s="20"/>
    </row>
    <row r="80" spans="1:24" x14ac:dyDescent="0.2">
      <c r="A80" s="59"/>
      <c r="B80" s="59"/>
      <c r="C80" s="59"/>
      <c r="D80" s="60"/>
      <c r="E80" s="60"/>
      <c r="F80" s="9"/>
      <c r="G80" s="72"/>
      <c r="H80" s="72"/>
      <c r="I80" s="59"/>
      <c r="J80" s="58"/>
      <c r="K80" s="58"/>
      <c r="L80" s="58"/>
      <c r="M80" s="58"/>
      <c r="N80" s="58"/>
      <c r="O80" s="58"/>
      <c r="P80" s="58"/>
      <c r="Q80" s="70"/>
      <c r="R80" s="22"/>
      <c r="S80" s="22"/>
      <c r="T80" s="55"/>
      <c r="U80" s="22"/>
      <c r="V80" s="56"/>
      <c r="W80" s="52"/>
      <c r="X80" s="20"/>
    </row>
    <row r="81" spans="1:24" x14ac:dyDescent="0.2">
      <c r="A81" s="59"/>
      <c r="B81" s="59"/>
      <c r="C81" s="59"/>
      <c r="D81" s="60"/>
      <c r="E81" s="60"/>
      <c r="F81" s="9"/>
      <c r="G81" s="64"/>
      <c r="H81" s="64"/>
      <c r="I81" s="59"/>
      <c r="J81" s="58"/>
      <c r="K81" s="58"/>
      <c r="L81" s="58"/>
      <c r="M81" s="58"/>
      <c r="N81" s="58"/>
      <c r="O81" s="58"/>
      <c r="P81" s="58"/>
      <c r="Q81" s="70"/>
      <c r="R81" s="22"/>
      <c r="S81" s="22"/>
      <c r="T81" s="55"/>
      <c r="U81" s="22"/>
      <c r="V81" s="56"/>
      <c r="W81" s="52"/>
      <c r="X81" s="20"/>
    </row>
    <row r="82" spans="1:24" x14ac:dyDescent="0.2">
      <c r="A82" s="59"/>
      <c r="B82" s="59"/>
      <c r="C82" s="59"/>
      <c r="D82" s="60"/>
      <c r="E82" s="60"/>
      <c r="F82" s="75"/>
      <c r="G82" s="61"/>
      <c r="H82" s="61"/>
      <c r="I82" s="59"/>
      <c r="J82" s="58"/>
      <c r="K82" s="58"/>
      <c r="L82" s="58"/>
      <c r="M82" s="58"/>
      <c r="N82" s="58"/>
      <c r="O82" s="58"/>
      <c r="P82" s="58"/>
      <c r="Q82" s="52"/>
      <c r="R82" s="22"/>
      <c r="S82" s="22"/>
      <c r="T82" s="55"/>
      <c r="U82" s="22"/>
      <c r="V82" s="56"/>
      <c r="W82" s="52"/>
      <c r="X82" s="20"/>
    </row>
    <row r="83" spans="1:24" x14ac:dyDescent="0.2">
      <c r="A83" s="59"/>
      <c r="B83" s="59"/>
      <c r="C83" s="59"/>
      <c r="D83" s="60"/>
      <c r="E83" s="60"/>
      <c r="F83" s="75"/>
      <c r="G83" s="61"/>
      <c r="H83" s="61"/>
      <c r="I83" s="59"/>
      <c r="J83" s="58"/>
      <c r="K83" s="58"/>
      <c r="L83" s="58"/>
      <c r="M83" s="58"/>
      <c r="N83" s="58"/>
      <c r="O83" s="58"/>
      <c r="P83" s="58"/>
      <c r="Q83" s="52"/>
      <c r="R83" s="22"/>
      <c r="S83" s="22"/>
      <c r="T83" s="55"/>
      <c r="U83" s="22"/>
      <c r="V83" s="56"/>
      <c r="W83" s="52"/>
      <c r="X83" s="20"/>
    </row>
    <row r="84" spans="1:24" x14ac:dyDescent="0.2">
      <c r="A84" s="59"/>
      <c r="B84" s="59"/>
      <c r="C84" s="59"/>
      <c r="D84" s="60"/>
      <c r="E84" s="60"/>
      <c r="F84" s="9"/>
      <c r="G84" s="64"/>
      <c r="H84" s="64"/>
      <c r="I84" s="59"/>
      <c r="J84" s="58"/>
      <c r="K84" s="58"/>
      <c r="L84" s="58"/>
      <c r="M84" s="58"/>
      <c r="N84" s="58"/>
      <c r="O84" s="58"/>
      <c r="P84" s="58"/>
      <c r="Q84" s="70"/>
      <c r="R84" s="22"/>
      <c r="S84" s="22"/>
      <c r="T84" s="55"/>
      <c r="U84" s="22"/>
      <c r="V84" s="56"/>
      <c r="W84" s="52"/>
      <c r="X84" s="20"/>
    </row>
    <row r="85" spans="1:24" x14ac:dyDescent="0.2">
      <c r="A85" s="59"/>
      <c r="B85" s="59"/>
      <c r="C85" s="59"/>
      <c r="D85" s="60"/>
      <c r="E85" s="60"/>
      <c r="F85" s="75"/>
      <c r="G85" s="60"/>
      <c r="H85" s="60"/>
      <c r="I85" s="59"/>
      <c r="J85" s="58"/>
      <c r="K85" s="58"/>
      <c r="L85" s="58"/>
      <c r="M85" s="58"/>
      <c r="N85" s="58"/>
      <c r="O85" s="58"/>
      <c r="P85" s="58"/>
      <c r="Q85" s="52"/>
      <c r="R85" s="22"/>
      <c r="S85" s="22"/>
      <c r="T85" s="55"/>
      <c r="U85" s="22"/>
      <c r="V85" s="56"/>
      <c r="W85" s="52"/>
      <c r="X85" s="20"/>
    </row>
    <row r="86" spans="1:24" x14ac:dyDescent="0.2">
      <c r="A86" s="59"/>
      <c r="B86" s="59"/>
      <c r="C86" s="59"/>
      <c r="D86" s="60"/>
      <c r="E86" s="60"/>
      <c r="F86" s="75"/>
      <c r="G86" s="61"/>
      <c r="H86" s="61"/>
      <c r="I86" s="59"/>
      <c r="J86" s="58"/>
      <c r="K86" s="58"/>
      <c r="L86" s="58"/>
      <c r="M86" s="58"/>
      <c r="N86" s="58"/>
      <c r="O86" s="58"/>
      <c r="P86" s="58"/>
      <c r="Q86" s="52"/>
      <c r="R86" s="22"/>
      <c r="S86" s="22"/>
      <c r="T86" s="55"/>
      <c r="U86" s="22"/>
      <c r="V86" s="56"/>
      <c r="W86" s="52"/>
      <c r="X86" s="20"/>
    </row>
    <row r="87" spans="1:24" x14ac:dyDescent="0.2">
      <c r="A87" s="59"/>
      <c r="B87" s="59"/>
      <c r="C87" s="59"/>
      <c r="D87" s="60"/>
      <c r="E87" s="60"/>
      <c r="F87" s="75"/>
      <c r="G87" s="61"/>
      <c r="H87" s="61"/>
      <c r="I87" s="62"/>
      <c r="J87" s="58"/>
      <c r="K87" s="58"/>
      <c r="L87" s="58"/>
      <c r="M87" s="58"/>
      <c r="N87" s="58"/>
      <c r="O87" s="58"/>
      <c r="P87" s="58"/>
      <c r="Q87" s="52"/>
      <c r="R87" s="22"/>
      <c r="S87" s="22"/>
      <c r="T87" s="55"/>
      <c r="U87" s="22"/>
      <c r="V87" s="56"/>
      <c r="W87" s="52"/>
      <c r="X87" s="20"/>
    </row>
    <row r="88" spans="1:24" x14ac:dyDescent="0.2">
      <c r="A88" s="59"/>
      <c r="B88" s="59"/>
      <c r="C88" s="59"/>
      <c r="D88" s="60"/>
      <c r="E88" s="60"/>
      <c r="F88" s="75"/>
      <c r="G88" s="63"/>
      <c r="H88" s="63"/>
      <c r="I88" s="59"/>
      <c r="J88" s="58"/>
      <c r="K88" s="58"/>
      <c r="L88" s="58"/>
      <c r="M88" s="58"/>
      <c r="N88" s="58"/>
      <c r="O88" s="58"/>
      <c r="P88" s="58"/>
      <c r="Q88" s="52"/>
      <c r="R88" s="22"/>
      <c r="S88" s="22"/>
      <c r="T88" s="55"/>
      <c r="U88" s="22"/>
      <c r="V88" s="56"/>
      <c r="W88" s="52"/>
      <c r="X88" s="20"/>
    </row>
    <row r="89" spans="1:24" x14ac:dyDescent="0.2">
      <c r="A89" s="59"/>
      <c r="B89" s="59"/>
      <c r="C89" s="59"/>
      <c r="D89" s="60"/>
      <c r="E89" s="60"/>
      <c r="F89" s="9"/>
      <c r="G89" s="63"/>
      <c r="H89" s="63"/>
      <c r="I89" s="59"/>
      <c r="J89" s="58"/>
      <c r="K89" s="58"/>
      <c r="L89" s="58"/>
      <c r="M89" s="58"/>
      <c r="N89" s="58"/>
      <c r="O89" s="58"/>
      <c r="P89" s="58"/>
      <c r="Q89" s="70"/>
      <c r="R89" s="22"/>
      <c r="S89" s="22"/>
      <c r="T89" s="55"/>
      <c r="U89" s="22"/>
      <c r="V89" s="56"/>
      <c r="W89" s="52"/>
      <c r="X89" s="20"/>
    </row>
    <row r="90" spans="1:24" x14ac:dyDescent="0.2">
      <c r="A90" s="59"/>
      <c r="B90" s="59"/>
      <c r="C90" s="59"/>
      <c r="D90" s="60"/>
      <c r="E90" s="60"/>
      <c r="F90" s="9"/>
      <c r="G90" s="63"/>
      <c r="H90" s="63"/>
      <c r="I90" s="59"/>
      <c r="J90" s="58"/>
      <c r="K90" s="58"/>
      <c r="L90" s="58"/>
      <c r="M90" s="58"/>
      <c r="N90" s="58"/>
      <c r="O90" s="58"/>
      <c r="P90" s="58"/>
      <c r="Q90" s="70"/>
      <c r="R90" s="22"/>
      <c r="S90" s="22"/>
      <c r="T90" s="55"/>
      <c r="U90" s="22"/>
      <c r="V90" s="56"/>
      <c r="W90" s="52"/>
      <c r="X90" s="20"/>
    </row>
    <row r="91" spans="1:24" x14ac:dyDescent="0.2">
      <c r="A91" s="59"/>
      <c r="B91" s="59"/>
      <c r="C91" s="59"/>
      <c r="D91" s="60"/>
      <c r="E91" s="60"/>
      <c r="F91" s="9"/>
      <c r="G91" s="62"/>
      <c r="H91" s="62"/>
      <c r="I91" s="59"/>
      <c r="J91" s="58"/>
      <c r="K91" s="58"/>
      <c r="L91" s="58"/>
      <c r="M91" s="58"/>
      <c r="N91" s="58"/>
      <c r="O91" s="58"/>
      <c r="P91" s="58"/>
      <c r="Q91" s="70"/>
      <c r="R91" s="22"/>
      <c r="S91" s="22"/>
      <c r="T91" s="55"/>
      <c r="U91" s="22"/>
      <c r="V91" s="56"/>
      <c r="W91" s="52"/>
      <c r="X91" s="20"/>
    </row>
    <row r="92" spans="1:24" x14ac:dyDescent="0.2">
      <c r="A92" s="59"/>
      <c r="B92" s="59"/>
      <c r="C92" s="59"/>
      <c r="D92" s="60"/>
      <c r="E92" s="60"/>
      <c r="F92" s="9"/>
      <c r="G92" s="63"/>
      <c r="H92" s="63"/>
      <c r="I92" s="68"/>
      <c r="J92" s="58"/>
      <c r="K92" s="58"/>
      <c r="L92" s="58"/>
      <c r="M92" s="58"/>
      <c r="N92" s="58"/>
      <c r="O92" s="58"/>
      <c r="P92" s="58"/>
      <c r="Q92" s="70"/>
      <c r="R92" s="22"/>
      <c r="S92" s="22"/>
      <c r="T92" s="55"/>
      <c r="U92" s="22"/>
      <c r="V92" s="56"/>
      <c r="W92" s="52"/>
      <c r="X92" s="20"/>
    </row>
    <row r="93" spans="1:24" x14ac:dyDescent="0.2">
      <c r="A93" s="59"/>
      <c r="B93" s="59"/>
      <c r="C93" s="59"/>
      <c r="D93" s="60"/>
      <c r="E93" s="60"/>
      <c r="F93" s="75"/>
      <c r="G93" s="62"/>
      <c r="H93" s="62"/>
      <c r="I93" s="59"/>
      <c r="J93" s="58"/>
      <c r="K93" s="58"/>
      <c r="L93" s="58"/>
      <c r="M93" s="58"/>
      <c r="N93" s="58"/>
      <c r="O93" s="58"/>
      <c r="P93" s="58"/>
      <c r="Q93" s="52"/>
      <c r="R93" s="22"/>
      <c r="S93" s="22"/>
      <c r="T93" s="55"/>
      <c r="U93" s="22"/>
      <c r="V93" s="56"/>
      <c r="W93" s="52"/>
      <c r="X93" s="20"/>
    </row>
    <row r="94" spans="1:24" x14ac:dyDescent="0.2">
      <c r="A94" s="59"/>
      <c r="B94" s="59"/>
      <c r="C94" s="59"/>
      <c r="D94" s="60"/>
      <c r="E94" s="60"/>
      <c r="F94" s="9"/>
      <c r="G94" s="62"/>
      <c r="H94" s="62"/>
      <c r="I94" s="59"/>
      <c r="J94" s="58"/>
      <c r="K94" s="58"/>
      <c r="L94" s="58"/>
      <c r="M94" s="58"/>
      <c r="N94" s="58"/>
      <c r="O94" s="58"/>
      <c r="P94" s="58"/>
      <c r="Q94" s="70"/>
      <c r="R94" s="22"/>
      <c r="S94" s="22"/>
      <c r="T94" s="55"/>
      <c r="U94" s="22"/>
      <c r="V94" s="56"/>
      <c r="W94" s="52"/>
      <c r="X94" s="20"/>
    </row>
    <row r="95" spans="1:24" x14ac:dyDescent="0.2">
      <c r="A95" s="59"/>
      <c r="B95" s="59"/>
      <c r="C95" s="59"/>
      <c r="D95" s="60"/>
      <c r="E95" s="60"/>
      <c r="F95" s="9"/>
      <c r="G95" s="62"/>
      <c r="H95" s="61"/>
      <c r="I95" s="59"/>
      <c r="J95" s="58"/>
      <c r="K95" s="58"/>
      <c r="L95" s="58"/>
      <c r="M95" s="58"/>
      <c r="N95" s="58"/>
      <c r="O95" s="58"/>
      <c r="P95" s="58"/>
      <c r="Q95" s="70"/>
      <c r="R95" s="22"/>
      <c r="S95" s="22"/>
      <c r="T95" s="55"/>
      <c r="U95" s="22"/>
      <c r="V95" s="56"/>
      <c r="W95" s="52"/>
      <c r="X95" s="20"/>
    </row>
    <row r="96" spans="1:24" x14ac:dyDescent="0.2">
      <c r="A96" s="59"/>
      <c r="B96" s="59"/>
      <c r="C96" s="59"/>
      <c r="D96" s="60"/>
      <c r="E96" s="60"/>
      <c r="F96" s="9"/>
      <c r="G96" s="62"/>
      <c r="H96" s="62"/>
      <c r="I96" s="59"/>
      <c r="J96" s="58"/>
      <c r="K96" s="58"/>
      <c r="L96" s="58"/>
      <c r="M96" s="58"/>
      <c r="N96" s="58"/>
      <c r="O96" s="58"/>
      <c r="P96" s="58"/>
      <c r="Q96" s="70"/>
      <c r="R96" s="22"/>
      <c r="S96" s="22"/>
      <c r="T96" s="55"/>
      <c r="U96" s="22"/>
      <c r="V96" s="56"/>
      <c r="W96" s="52"/>
      <c r="X96" s="20"/>
    </row>
    <row r="97" spans="1:24" x14ac:dyDescent="0.2">
      <c r="A97" s="77"/>
      <c r="B97" s="77"/>
      <c r="C97" s="77"/>
      <c r="D97" s="84"/>
      <c r="E97" s="84"/>
      <c r="F97" s="91"/>
      <c r="G97" s="84"/>
      <c r="H97" s="92"/>
      <c r="I97" s="77"/>
      <c r="J97" s="85"/>
      <c r="K97" s="85"/>
      <c r="L97" s="85"/>
      <c r="M97" s="85"/>
      <c r="N97" s="85"/>
      <c r="O97" s="85"/>
      <c r="P97" s="85"/>
      <c r="Q97" s="86"/>
      <c r="R97" s="87"/>
      <c r="S97" s="87"/>
      <c r="T97" s="48"/>
      <c r="U97" s="87"/>
      <c r="V97" s="88"/>
      <c r="W97" s="89"/>
      <c r="X97" s="90"/>
    </row>
    <row r="98" spans="1:24" x14ac:dyDescent="0.2">
      <c r="E98" s="10"/>
      <c r="F98" s="11"/>
      <c r="G98" s="10"/>
      <c r="H98" s="10"/>
    </row>
    <row r="99" spans="1:24" x14ac:dyDescent="0.2">
      <c r="E99" s="10"/>
      <c r="F99" s="11"/>
      <c r="G99" s="10"/>
      <c r="H99" s="10"/>
    </row>
    <row r="100" spans="1:24" x14ac:dyDescent="0.2">
      <c r="E100" s="10"/>
      <c r="F100" s="11"/>
      <c r="G100" s="10"/>
      <c r="H100" s="10"/>
    </row>
    <row r="101" spans="1:24" x14ac:dyDescent="0.2">
      <c r="E101" s="10"/>
      <c r="F101" s="11"/>
      <c r="G101" s="10"/>
      <c r="H101" s="10"/>
    </row>
    <row r="102" spans="1:24" x14ac:dyDescent="0.2">
      <c r="E102" s="10"/>
      <c r="F102" s="11"/>
      <c r="G102" s="10"/>
      <c r="H102" s="10"/>
    </row>
    <row r="103" spans="1:24" x14ac:dyDescent="0.2">
      <c r="E103" s="10"/>
      <c r="F103" s="11"/>
      <c r="G103" s="10"/>
      <c r="H103" s="10"/>
    </row>
    <row r="104" spans="1:24" x14ac:dyDescent="0.2">
      <c r="E104" s="10"/>
      <c r="F104" s="11"/>
      <c r="G104" s="10"/>
      <c r="H104" s="10"/>
    </row>
    <row r="105" spans="1:24" x14ac:dyDescent="0.2">
      <c r="E105" s="10"/>
      <c r="F105" s="11"/>
      <c r="G105" s="10"/>
      <c r="H105" s="10"/>
    </row>
    <row r="106" spans="1:24" x14ac:dyDescent="0.2">
      <c r="E106" s="10"/>
      <c r="F106" s="11"/>
      <c r="G106" s="10"/>
      <c r="H106" s="10"/>
    </row>
    <row r="107" spans="1:24" x14ac:dyDescent="0.2">
      <c r="E107" s="10"/>
      <c r="F107" s="11"/>
      <c r="G107" s="10"/>
      <c r="H107" s="10"/>
    </row>
    <row r="108" spans="1:24" x14ac:dyDescent="0.2">
      <c r="E108" s="10"/>
      <c r="F108" s="11"/>
      <c r="G108" s="10"/>
      <c r="H108" s="10"/>
    </row>
    <row r="109" spans="1:24" x14ac:dyDescent="0.2">
      <c r="E109" s="10"/>
      <c r="F109" s="11"/>
      <c r="G109" s="10"/>
      <c r="H109" s="10"/>
    </row>
    <row r="110" spans="1:24" x14ac:dyDescent="0.2">
      <c r="E110" s="10"/>
      <c r="F110" s="11"/>
      <c r="G110" s="10"/>
      <c r="H110" s="10"/>
    </row>
    <row r="111" spans="1:24" x14ac:dyDescent="0.2">
      <c r="E111" s="10"/>
      <c r="F111" s="11"/>
      <c r="G111" s="10"/>
      <c r="H111" s="10"/>
    </row>
    <row r="112" spans="1:24" x14ac:dyDescent="0.2">
      <c r="E112" s="10"/>
      <c r="F112" s="11"/>
      <c r="G112" s="10"/>
      <c r="H112" s="10"/>
    </row>
    <row r="113" spans="5:8" x14ac:dyDescent="0.2">
      <c r="E113" s="10"/>
      <c r="F113" s="11"/>
      <c r="G113" s="10"/>
      <c r="H113" s="10"/>
    </row>
    <row r="114" spans="5:8" x14ac:dyDescent="0.2">
      <c r="E114" s="10"/>
      <c r="F114" s="11"/>
      <c r="G114" s="10"/>
      <c r="H114" s="10"/>
    </row>
    <row r="115" spans="5:8" x14ac:dyDescent="0.2">
      <c r="E115" s="10"/>
      <c r="F115" s="11"/>
      <c r="G115" s="10"/>
      <c r="H115" s="10"/>
    </row>
  </sheetData>
  <autoFilter ref="A2:X97" xr:uid="{C92EAFE4-2731-41FE-BFAB-777C0A8E1464}">
    <sortState xmlns:xlrd2="http://schemas.microsoft.com/office/spreadsheetml/2017/richdata2" ref="A3:X97">
      <sortCondition ref="A2:A97"/>
    </sortState>
  </autoFilter>
  <dataConsolidate/>
  <mergeCells count="2">
    <mergeCell ref="A1:C1"/>
    <mergeCell ref="Z2:AB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57DB-6129-4CF0-B8E3-828268E93789}">
  <sheetPr>
    <tabColor theme="5" tint="0.79998168889431442"/>
  </sheetPr>
  <dimension ref="A1:Q33"/>
  <sheetViews>
    <sheetView rightToLeft="1" topLeftCell="A5" workbookViewId="0">
      <selection activeCell="Q25" sqref="Q25"/>
    </sheetView>
  </sheetViews>
  <sheetFormatPr defaultRowHeight="14.25" x14ac:dyDescent="0.2"/>
  <cols>
    <col min="2" max="2" width="11.125" bestFit="1" customWidth="1"/>
    <col min="3" max="3" width="10.25" bestFit="1" customWidth="1"/>
    <col min="4" max="6" width="8.875" bestFit="1" customWidth="1"/>
    <col min="7" max="7" width="12.75" bestFit="1" customWidth="1"/>
    <col min="8" max="10" width="3.25" customWidth="1"/>
    <col min="11" max="11" width="17.375" bestFit="1" customWidth="1"/>
    <col min="17" max="17" width="13.75" bestFit="1" customWidth="1"/>
  </cols>
  <sheetData>
    <row r="1" spans="1:17" ht="18" x14ac:dyDescent="0.25">
      <c r="A1" s="80" t="s">
        <v>78</v>
      </c>
      <c r="B1" s="80"/>
      <c r="C1" s="80"/>
      <c r="D1" s="80"/>
      <c r="E1" s="80"/>
      <c r="F1" s="80"/>
      <c r="G1" s="80"/>
      <c r="K1" s="80" t="s">
        <v>77</v>
      </c>
      <c r="L1" s="80"/>
      <c r="M1" s="80"/>
      <c r="N1" s="80"/>
      <c r="O1" s="80"/>
      <c r="P1" s="80"/>
      <c r="Q1" s="80"/>
    </row>
    <row r="2" spans="1:17" ht="15" x14ac:dyDescent="0.25">
      <c r="A2" s="14" t="s">
        <v>54</v>
      </c>
      <c r="B2" s="14" t="s">
        <v>55</v>
      </c>
      <c r="C2" s="14" t="s">
        <v>56</v>
      </c>
      <c r="D2" s="14" t="s">
        <v>57</v>
      </c>
      <c r="E2" s="14" t="s">
        <v>58</v>
      </c>
      <c r="F2" s="14" t="s">
        <v>59</v>
      </c>
      <c r="G2" s="15" t="s">
        <v>60</v>
      </c>
      <c r="K2" s="12" t="s">
        <v>4</v>
      </c>
      <c r="L2" s="2" t="s">
        <v>101</v>
      </c>
      <c r="M2" s="2" t="s">
        <v>56</v>
      </c>
      <c r="N2" s="2" t="s">
        <v>57</v>
      </c>
      <c r="O2" s="2" t="s">
        <v>58</v>
      </c>
      <c r="P2" s="2" t="s">
        <v>59</v>
      </c>
      <c r="Q2" s="13" t="s">
        <v>60</v>
      </c>
    </row>
    <row r="3" spans="1:17" x14ac:dyDescent="0.2">
      <c r="A3" s="14" t="s">
        <v>6</v>
      </c>
      <c r="B3" s="14">
        <v>45300</v>
      </c>
      <c r="C3" s="14">
        <v>143.1</v>
      </c>
      <c r="D3" s="38">
        <v>0.03</v>
      </c>
      <c r="E3" s="14">
        <f>C3*(1+D3)</f>
        <v>147.393</v>
      </c>
      <c r="F3" s="14">
        <f>E3-C3</f>
        <v>4.2930000000000064</v>
      </c>
      <c r="G3" s="15">
        <f>F3*B3</f>
        <v>194472.90000000029</v>
      </c>
      <c r="K3" s="2" t="s">
        <v>11</v>
      </c>
      <c r="L3" s="2">
        <f>VLOOKUP(K3,'[1]נתוני תקציב'!$A$8:$CV$262,MATCH('[1]נתוני תקציב'!$CO$5,'[1]נתוני תקציב'!$A$5:$CV$5,0),0)</f>
        <v>1906</v>
      </c>
      <c r="M3" s="2">
        <v>0.65</v>
      </c>
      <c r="N3" s="3">
        <f>(O3/M3)-1</f>
        <v>5.1538461538461533</v>
      </c>
      <c r="O3" s="2">
        <v>4</v>
      </c>
      <c r="P3" s="2">
        <f>O3-M3</f>
        <v>3.35</v>
      </c>
      <c r="Q3" s="39">
        <f>IFERROR(N3*L3*1000,0)</f>
        <v>9823230.7692307681</v>
      </c>
    </row>
    <row r="4" spans="1:17" x14ac:dyDescent="0.2">
      <c r="A4" s="14" t="s">
        <v>7</v>
      </c>
      <c r="B4" s="14">
        <v>300</v>
      </c>
      <c r="C4" s="14">
        <v>132.54</v>
      </c>
      <c r="D4" s="38">
        <v>7.1800000000000003E-2</v>
      </c>
      <c r="E4" s="14">
        <f t="shared" ref="E4:E26" si="0">C4*(1+D4)</f>
        <v>142.05637200000001</v>
      </c>
      <c r="F4" s="14">
        <f t="shared" ref="F4:F6" si="1">E4-C4</f>
        <v>9.5163720000000183</v>
      </c>
      <c r="G4" s="15">
        <f t="shared" ref="G4:G6" si="2">F4*B4</f>
        <v>2854.9116000000054</v>
      </c>
      <c r="K4" s="2" t="s">
        <v>63</v>
      </c>
      <c r="L4" s="2">
        <f>VLOOKUP(K4,'[1]נתוני תקציב'!$A$8:$CV$262,MATCH('[1]נתוני תקציב'!$CO$5,'[1]נתוני תקציב'!$A$5:$CV$5,0),0)</f>
        <v>9137</v>
      </c>
      <c r="M4" s="2">
        <v>10.84</v>
      </c>
      <c r="N4" s="3">
        <f t="shared" ref="N4" si="3">(O4/M4)-1</f>
        <v>7.1955719557195597E-2</v>
      </c>
      <c r="O4" s="2">
        <v>11.62</v>
      </c>
      <c r="P4" s="2">
        <f>O4-M4</f>
        <v>0.77999999999999936</v>
      </c>
      <c r="Q4" s="39">
        <f t="shared" ref="Q4:Q29" si="4">IFERROR(N4*L4*1000,0)</f>
        <v>657459.40959409624</v>
      </c>
    </row>
    <row r="5" spans="1:17" x14ac:dyDescent="0.2">
      <c r="A5" s="14" t="s">
        <v>8</v>
      </c>
      <c r="B5" s="14">
        <v>56300</v>
      </c>
      <c r="C5" s="14">
        <v>128.16999999999999</v>
      </c>
      <c r="D5" s="38">
        <v>0.05</v>
      </c>
      <c r="E5" s="14">
        <f t="shared" si="0"/>
        <v>134.57849999999999</v>
      </c>
      <c r="F5" s="14">
        <f t="shared" si="1"/>
        <v>6.4085000000000036</v>
      </c>
      <c r="G5" s="15">
        <f t="shared" si="2"/>
        <v>360798.55000000022</v>
      </c>
      <c r="K5" s="2" t="s">
        <v>39</v>
      </c>
      <c r="L5" s="2">
        <f>VLOOKUP(K5,'[1]נתוני תקציב'!$A$8:$CV$262,MATCH('[1]נתוני תקציב'!$CO$5,'[1]נתוני תקציב'!$A$5:$CV$5,0),0)</f>
        <v>2274</v>
      </c>
      <c r="M5" s="2"/>
      <c r="N5" s="3">
        <v>0.93559999999999999</v>
      </c>
      <c r="O5" s="2"/>
      <c r="P5" s="2">
        <v>1.94</v>
      </c>
      <c r="Q5" s="39">
        <f t="shared" si="4"/>
        <v>2127554.4</v>
      </c>
    </row>
    <row r="6" spans="1:17" x14ac:dyDescent="0.2">
      <c r="A6" s="14" t="s">
        <v>9</v>
      </c>
      <c r="B6" s="14">
        <v>0</v>
      </c>
      <c r="C6" s="14">
        <v>0</v>
      </c>
      <c r="D6" s="38">
        <v>0.05</v>
      </c>
      <c r="E6" s="14">
        <f t="shared" si="0"/>
        <v>0</v>
      </c>
      <c r="F6" s="14">
        <f t="shared" si="1"/>
        <v>0</v>
      </c>
      <c r="G6" s="15">
        <f t="shared" si="2"/>
        <v>0</v>
      </c>
      <c r="K6" s="2" t="s">
        <v>64</v>
      </c>
      <c r="L6" s="2">
        <f>VLOOKUP(K6,'[1]נתוני תקציב'!$A$8:$CV$262,MATCH('[1]נתוני תקציב'!$CO$5,'[1]נתוני תקציב'!$A$5:$CV$5,0),0)</f>
        <v>2</v>
      </c>
      <c r="M6" s="2"/>
      <c r="N6" s="3">
        <v>4.1665999999999999</v>
      </c>
      <c r="O6" s="2"/>
      <c r="P6" s="2">
        <v>0.38</v>
      </c>
      <c r="Q6" s="39">
        <f t="shared" si="4"/>
        <v>8333.1999999999989</v>
      </c>
    </row>
    <row r="7" spans="1:17" x14ac:dyDescent="0.2">
      <c r="A7" s="14" t="s">
        <v>13</v>
      </c>
      <c r="B7" s="14">
        <v>1700</v>
      </c>
      <c r="C7" s="14">
        <v>105.33</v>
      </c>
      <c r="D7" s="38">
        <v>0.03</v>
      </c>
      <c r="E7" s="14">
        <f t="shared" si="0"/>
        <v>108.48990000000001</v>
      </c>
      <c r="F7" s="14">
        <f t="shared" ref="F7:F28" si="5">E7-C7</f>
        <v>3.1599000000000075</v>
      </c>
      <c r="G7" s="15">
        <f t="shared" ref="G7:G28" si="6">F7*B7</f>
        <v>5371.8300000000127</v>
      </c>
      <c r="K7" s="2" t="s">
        <v>6</v>
      </c>
      <c r="L7" s="2">
        <f>VLOOKUP(K7,'[1]נתוני תקציב'!$A$8:$CV$262,MATCH('[1]נתוני תקציב'!$CO$5,'[1]נתוני תקציב'!$A$5:$CV$5,0),0)</f>
        <v>814</v>
      </c>
      <c r="M7" s="2"/>
      <c r="N7" s="3">
        <v>0.03</v>
      </c>
      <c r="O7" s="2"/>
      <c r="P7" s="2"/>
      <c r="Q7" s="39">
        <f t="shared" si="4"/>
        <v>24419.999999999996</v>
      </c>
    </row>
    <row r="8" spans="1:17" x14ac:dyDescent="0.2">
      <c r="A8" s="14" t="s">
        <v>15</v>
      </c>
      <c r="B8" s="14">
        <v>309700</v>
      </c>
      <c r="C8" s="14">
        <v>33.58</v>
      </c>
      <c r="D8" s="21">
        <v>0.05</v>
      </c>
      <c r="E8" s="14">
        <f t="shared" si="0"/>
        <v>35.259</v>
      </c>
      <c r="F8" s="14">
        <f t="shared" si="5"/>
        <v>1.679000000000002</v>
      </c>
      <c r="G8" s="15">
        <f t="shared" si="6"/>
        <v>519986.30000000063</v>
      </c>
      <c r="K8" s="2" t="s">
        <v>7</v>
      </c>
      <c r="L8" s="2" t="str">
        <f>VLOOKUP(K8,'[1]נתוני תקציב'!$A$8:$CV$262,MATCH('[1]נתוני תקציב'!$CO$5,'[1]נתוני תקציב'!$A$5:$CV$5,0),0)</f>
        <v>-</v>
      </c>
      <c r="M8" s="2"/>
      <c r="N8" s="3">
        <v>7.1800000000000003E-2</v>
      </c>
      <c r="O8" s="2"/>
      <c r="P8" s="2"/>
      <c r="Q8" s="39">
        <f t="shared" si="4"/>
        <v>0</v>
      </c>
    </row>
    <row r="9" spans="1:17" x14ac:dyDescent="0.2">
      <c r="A9" s="14" t="s">
        <v>16</v>
      </c>
      <c r="B9" s="14">
        <v>51700</v>
      </c>
      <c r="C9" s="14">
        <v>56.45</v>
      </c>
      <c r="D9" s="38">
        <v>4.6600000000000003E-2</v>
      </c>
      <c r="E9" s="14">
        <f t="shared" si="0"/>
        <v>59.080570000000002</v>
      </c>
      <c r="F9" s="14">
        <f t="shared" si="5"/>
        <v>2.6305699999999987</v>
      </c>
      <c r="G9" s="15">
        <f t="shared" si="6"/>
        <v>136000.46899999992</v>
      </c>
      <c r="K9" s="2" t="s">
        <v>8</v>
      </c>
      <c r="L9" s="2">
        <f>VLOOKUP(K9,'[1]נתוני תקציב'!$A$8:$CV$262,MATCH('[1]נתוני תקציב'!$CO$5,'[1]נתוני תקציב'!$A$5:$CV$5,0),0)</f>
        <v>343</v>
      </c>
      <c r="M9" s="2"/>
      <c r="N9" s="3">
        <v>0.05</v>
      </c>
      <c r="O9" s="2"/>
      <c r="P9" s="2"/>
      <c r="Q9" s="39">
        <f t="shared" si="4"/>
        <v>17150.000000000004</v>
      </c>
    </row>
    <row r="10" spans="1:17" x14ac:dyDescent="0.2">
      <c r="A10" s="14" t="s">
        <v>17</v>
      </c>
      <c r="B10" s="14">
        <v>13800</v>
      </c>
      <c r="C10" s="14">
        <v>157.41999999999999</v>
      </c>
      <c r="D10" s="38">
        <v>0.05</v>
      </c>
      <c r="E10" s="14">
        <f t="shared" si="0"/>
        <v>165.291</v>
      </c>
      <c r="F10" s="14">
        <f t="shared" si="5"/>
        <v>7.8710000000000093</v>
      </c>
      <c r="G10" s="15">
        <f t="shared" si="6"/>
        <v>108619.80000000013</v>
      </c>
      <c r="K10" s="2" t="s">
        <v>9</v>
      </c>
      <c r="L10" s="2">
        <f>VLOOKUP(K10,'[1]נתוני תקציב'!$A$8:$CV$262,MATCH('[1]נתוני תקציב'!$CO$5,'[1]נתוני תקציב'!$A$5:$CV$5,0),0)</f>
        <v>1</v>
      </c>
      <c r="M10" s="2"/>
      <c r="N10" s="3">
        <v>0.05</v>
      </c>
      <c r="O10" s="2"/>
      <c r="P10" s="2"/>
      <c r="Q10" s="39">
        <f t="shared" si="4"/>
        <v>50</v>
      </c>
    </row>
    <row r="11" spans="1:17" x14ac:dyDescent="0.2">
      <c r="A11" s="14" t="s">
        <v>18</v>
      </c>
      <c r="B11" s="14">
        <v>60200</v>
      </c>
      <c r="C11" s="14">
        <v>94.41</v>
      </c>
      <c r="D11" s="38">
        <v>0.05</v>
      </c>
      <c r="E11" s="14">
        <f t="shared" si="0"/>
        <v>99.130499999999998</v>
      </c>
      <c r="F11" s="14">
        <f t="shared" si="5"/>
        <v>4.7205000000000013</v>
      </c>
      <c r="G11" s="15">
        <f t="shared" si="6"/>
        <v>284174.10000000009</v>
      </c>
      <c r="K11" s="2" t="s">
        <v>13</v>
      </c>
      <c r="L11" s="2">
        <f>VLOOKUP(K11,'[1]נתוני תקציב'!$A$8:$CV$262,MATCH('[1]נתוני תקציב'!$CO$5,'[1]נתוני תקציב'!$A$5:$CV$5,0),0)</f>
        <v>808</v>
      </c>
      <c r="M11" s="2"/>
      <c r="N11" s="3">
        <v>0.03</v>
      </c>
      <c r="O11" s="2"/>
      <c r="P11" s="2"/>
      <c r="Q11" s="39">
        <f t="shared" si="4"/>
        <v>24240</v>
      </c>
    </row>
    <row r="12" spans="1:17" x14ac:dyDescent="0.2">
      <c r="A12" s="14" t="s">
        <v>20</v>
      </c>
      <c r="B12" s="14">
        <v>700</v>
      </c>
      <c r="C12" s="14">
        <v>105.22</v>
      </c>
      <c r="D12" s="38">
        <v>0.06</v>
      </c>
      <c r="E12" s="14">
        <f t="shared" si="0"/>
        <v>111.53320000000001</v>
      </c>
      <c r="F12" s="14">
        <f t="shared" si="5"/>
        <v>6.313200000000009</v>
      </c>
      <c r="G12" s="15">
        <f t="shared" si="6"/>
        <v>4419.2400000000061</v>
      </c>
      <c r="K12" s="2" t="s">
        <v>15</v>
      </c>
      <c r="L12" s="2">
        <f>VLOOKUP(K12,'[1]נתוני תקציב'!$A$8:$CV$262,MATCH('[1]נתוני תקציב'!$CO$5,'[1]נתוני תקציב'!$A$5:$CV$5,0),0)</f>
        <v>8133</v>
      </c>
      <c r="M12" s="2"/>
      <c r="N12" s="3">
        <v>4.07E-2</v>
      </c>
      <c r="O12" s="2"/>
      <c r="P12" s="2"/>
      <c r="Q12" s="39">
        <f t="shared" si="4"/>
        <v>331013.10000000003</v>
      </c>
    </row>
    <row r="13" spans="1:17" x14ac:dyDescent="0.2">
      <c r="A13" s="14" t="s">
        <v>21</v>
      </c>
      <c r="B13" s="14">
        <v>8500</v>
      </c>
      <c r="C13" s="14">
        <v>33.729999999999997</v>
      </c>
      <c r="D13" s="38">
        <v>7.1800000000000003E-2</v>
      </c>
      <c r="E13" s="14">
        <f t="shared" si="0"/>
        <v>36.151814000000002</v>
      </c>
      <c r="F13" s="14">
        <f t="shared" si="5"/>
        <v>2.4218140000000048</v>
      </c>
      <c r="G13" s="15">
        <f t="shared" si="6"/>
        <v>20585.419000000042</v>
      </c>
      <c r="K13" s="2" t="s">
        <v>16</v>
      </c>
      <c r="L13" s="2">
        <f>VLOOKUP(K13,'[1]נתוני תקציב'!$A$8:$CV$262,MATCH('[1]נתוני תקציב'!$CO$5,'[1]נתוני תקציב'!$A$5:$CV$5,0),0)</f>
        <v>2627</v>
      </c>
      <c r="M13" s="2"/>
      <c r="N13" s="3">
        <v>4.6600000000000003E-2</v>
      </c>
      <c r="O13" s="2"/>
      <c r="P13" s="2"/>
      <c r="Q13" s="39">
        <f t="shared" si="4"/>
        <v>122418.20000000001</v>
      </c>
    </row>
    <row r="14" spans="1:17" x14ac:dyDescent="0.2">
      <c r="A14" s="14" t="s">
        <v>22</v>
      </c>
      <c r="B14" s="14">
        <v>0</v>
      </c>
      <c r="C14" s="14">
        <v>0</v>
      </c>
      <c r="D14" s="38"/>
      <c r="E14" s="14">
        <f t="shared" si="0"/>
        <v>0</v>
      </c>
      <c r="F14" s="14">
        <f t="shared" si="5"/>
        <v>0</v>
      </c>
      <c r="G14" s="15">
        <f t="shared" si="6"/>
        <v>0</v>
      </c>
      <c r="K14" s="2" t="s">
        <v>17</v>
      </c>
      <c r="L14" s="2">
        <f>VLOOKUP(K14,'[1]נתוני תקציב'!$A$8:$CV$262,MATCH('[1]נתוני תקציב'!$CO$5,'[1]נתוני תקציב'!$A$5:$CV$5,0),0)</f>
        <v>22</v>
      </c>
      <c r="M14" s="2"/>
      <c r="N14" s="3">
        <v>0.05</v>
      </c>
      <c r="O14" s="2"/>
      <c r="P14" s="2"/>
      <c r="Q14" s="39">
        <f t="shared" si="4"/>
        <v>1100</v>
      </c>
    </row>
    <row r="15" spans="1:17" x14ac:dyDescent="0.2">
      <c r="A15" s="14" t="s">
        <v>23</v>
      </c>
      <c r="B15" s="14">
        <v>423000</v>
      </c>
      <c r="C15" s="14">
        <v>53.56</v>
      </c>
      <c r="D15" s="38">
        <v>3.73E-2</v>
      </c>
      <c r="E15" s="14">
        <f t="shared" si="0"/>
        <v>55.557788000000009</v>
      </c>
      <c r="F15" s="14">
        <f t="shared" si="5"/>
        <v>1.997788000000007</v>
      </c>
      <c r="G15" s="15">
        <f t="shared" si="6"/>
        <v>845064.32400000293</v>
      </c>
      <c r="K15" s="2" t="s">
        <v>18</v>
      </c>
      <c r="L15" s="2">
        <f>VLOOKUP(K15,'[1]נתוני תקציב'!$A$8:$CV$262,MATCH('[1]נתוני תקציב'!$CO$5,'[1]נתוני תקציב'!$A$5:$CV$5,0),0)</f>
        <v>3416</v>
      </c>
      <c r="M15" s="2"/>
      <c r="N15" s="3">
        <v>0.05</v>
      </c>
      <c r="O15" s="2"/>
      <c r="P15" s="2"/>
      <c r="Q15" s="39">
        <f t="shared" si="4"/>
        <v>170800</v>
      </c>
    </row>
    <row r="16" spans="1:17" x14ac:dyDescent="0.2">
      <c r="A16" s="14" t="s">
        <v>25</v>
      </c>
      <c r="B16" s="14">
        <v>304900</v>
      </c>
      <c r="C16" s="14">
        <v>74.3</v>
      </c>
      <c r="D16" s="38">
        <v>2.6800000000000001E-2</v>
      </c>
      <c r="E16" s="14">
        <f t="shared" si="0"/>
        <v>76.291239999999988</v>
      </c>
      <c r="F16" s="14">
        <f t="shared" si="5"/>
        <v>1.9912399999999906</v>
      </c>
      <c r="G16" s="15">
        <f>(F16*B16)+157350.18</f>
        <v>764479.25599999703</v>
      </c>
      <c r="K16" s="2" t="s">
        <v>20</v>
      </c>
      <c r="L16" s="2">
        <f>VLOOKUP(K16,'[1]נתוני תקציב'!$A$8:$CV$262,MATCH('[1]נתוני תקציב'!$CO$5,'[1]נתוני תקציב'!$A$5:$CV$5,0),0)</f>
        <v>2</v>
      </c>
      <c r="M16" s="2"/>
      <c r="N16" s="3">
        <v>0.06</v>
      </c>
      <c r="O16" s="2"/>
      <c r="P16" s="2"/>
      <c r="Q16" s="39">
        <f t="shared" si="4"/>
        <v>120</v>
      </c>
    </row>
    <row r="17" spans="1:17" x14ac:dyDescent="0.2">
      <c r="A17" s="14" t="s">
        <v>28</v>
      </c>
      <c r="B17" s="14">
        <v>2400</v>
      </c>
      <c r="C17" s="14">
        <v>59.63</v>
      </c>
      <c r="D17" s="38">
        <v>4.6800000000000001E-2</v>
      </c>
      <c r="E17" s="14">
        <f t="shared" si="0"/>
        <v>62.420684000000001</v>
      </c>
      <c r="F17" s="14">
        <f t="shared" si="5"/>
        <v>2.7906839999999988</v>
      </c>
      <c r="G17" s="15">
        <f t="shared" si="6"/>
        <v>6697.6415999999972</v>
      </c>
      <c r="K17" s="2" t="s">
        <v>21</v>
      </c>
      <c r="L17" s="2">
        <f>VLOOKUP(K17,'[1]נתוני תקציב'!$A$8:$CV$262,MATCH('[1]נתוני תקציב'!$CO$5,'[1]נתוני תקציב'!$A$5:$CV$5,0),0)</f>
        <v>219</v>
      </c>
      <c r="M17" s="2"/>
      <c r="N17" s="3">
        <v>7.1800000000000003E-2</v>
      </c>
      <c r="O17" s="2"/>
      <c r="P17" s="2"/>
      <c r="Q17" s="39">
        <f t="shared" si="4"/>
        <v>15724.199999999999</v>
      </c>
    </row>
    <row r="18" spans="1:17" x14ac:dyDescent="0.2">
      <c r="A18" s="14" t="s">
        <v>29</v>
      </c>
      <c r="B18" s="14">
        <v>0</v>
      </c>
      <c r="C18" s="14">
        <v>0</v>
      </c>
      <c r="D18" s="38">
        <v>0.03</v>
      </c>
      <c r="E18" s="14">
        <f t="shared" si="0"/>
        <v>0</v>
      </c>
      <c r="F18" s="14">
        <f t="shared" si="5"/>
        <v>0</v>
      </c>
      <c r="G18" s="15">
        <f t="shared" si="6"/>
        <v>0</v>
      </c>
      <c r="K18" s="2" t="s">
        <v>25</v>
      </c>
      <c r="L18" s="2">
        <f>VLOOKUP(K18,'[1]נתוני תקציב'!$A$8:$CV$262,MATCH('[1]נתוני תקציב'!$CO$5,'[1]נתוני תקציב'!$A$5:$CV$5,0),0)</f>
        <v>6408</v>
      </c>
      <c r="M18" s="2"/>
      <c r="N18" s="3">
        <v>0.06</v>
      </c>
      <c r="O18" s="2"/>
      <c r="P18" s="2"/>
      <c r="Q18" s="39">
        <f t="shared" si="4"/>
        <v>384479.99999999994</v>
      </c>
    </row>
    <row r="19" spans="1:17" x14ac:dyDescent="0.2">
      <c r="A19" s="14" t="s">
        <v>30</v>
      </c>
      <c r="B19" s="14">
        <v>52300</v>
      </c>
      <c r="C19" s="14">
        <v>57.38</v>
      </c>
      <c r="D19" s="38">
        <v>0.40279999999999999</v>
      </c>
      <c r="E19" s="14">
        <f t="shared" si="0"/>
        <v>80.492664000000005</v>
      </c>
      <c r="F19" s="14">
        <f t="shared" si="5"/>
        <v>23.112664000000002</v>
      </c>
      <c r="G19" s="15">
        <f>F19*B19</f>
        <v>1208792.3272000002</v>
      </c>
      <c r="K19" s="2" t="s">
        <v>28</v>
      </c>
      <c r="L19" s="2">
        <f>VLOOKUP(K19,'[1]נתוני תקציב'!$A$8:$CV$262,MATCH('[1]נתוני תקציב'!$CO$5,'[1]נתוני תקציב'!$A$5:$CV$5,0),0)</f>
        <v>330</v>
      </c>
      <c r="M19" s="2"/>
      <c r="N19" s="3">
        <v>4.6800000000000001E-2</v>
      </c>
      <c r="O19" s="2"/>
      <c r="P19" s="2"/>
      <c r="Q19" s="39">
        <f t="shared" si="4"/>
        <v>15444</v>
      </c>
    </row>
    <row r="20" spans="1:17" x14ac:dyDescent="0.2">
      <c r="A20" s="14" t="s">
        <v>33</v>
      </c>
      <c r="B20" s="14">
        <v>71200</v>
      </c>
      <c r="C20" s="14">
        <v>65.180000000000007</v>
      </c>
      <c r="D20" s="38">
        <v>0.02</v>
      </c>
      <c r="E20" s="14">
        <f t="shared" si="0"/>
        <v>66.48360000000001</v>
      </c>
      <c r="F20" s="14">
        <f t="shared" si="5"/>
        <v>1.303600000000003</v>
      </c>
      <c r="G20" s="15">
        <f t="shared" si="6"/>
        <v>92816.320000000211</v>
      </c>
      <c r="K20" s="2" t="s">
        <v>29</v>
      </c>
      <c r="L20" s="2" t="str">
        <f>VLOOKUP(K20,'[1]נתוני תקציב'!$A$8:$CV$262,MATCH('[1]נתוני תקציב'!$CO$5,'[1]נתוני תקציב'!$A$5:$CV$5,0),0)</f>
        <v>-</v>
      </c>
      <c r="M20" s="2"/>
      <c r="N20" s="3">
        <v>0.03</v>
      </c>
      <c r="O20" s="2"/>
      <c r="P20" s="2"/>
      <c r="Q20" s="39">
        <f t="shared" si="4"/>
        <v>0</v>
      </c>
    </row>
    <row r="21" spans="1:17" x14ac:dyDescent="0.2">
      <c r="A21" s="14" t="s">
        <v>34</v>
      </c>
      <c r="B21" s="14">
        <v>0</v>
      </c>
      <c r="C21" s="14">
        <v>0</v>
      </c>
      <c r="D21" s="38">
        <v>0.03</v>
      </c>
      <c r="E21" s="14">
        <f t="shared" si="0"/>
        <v>0</v>
      </c>
      <c r="F21" s="14">
        <f t="shared" si="5"/>
        <v>0</v>
      </c>
      <c r="G21" s="15">
        <f t="shared" si="6"/>
        <v>0</v>
      </c>
      <c r="K21" s="2" t="s">
        <v>30</v>
      </c>
      <c r="L21" s="2">
        <f>VLOOKUP(K21,'[1]נתוני תקציב'!$A$8:$CV$262,MATCH('[1]נתוני תקציב'!$CO$5,'[1]נתוני תקציב'!$A$5:$CV$5,0),0)</f>
        <v>5525</v>
      </c>
      <c r="M21" s="2"/>
      <c r="N21" s="3">
        <v>0.52159999999999995</v>
      </c>
      <c r="O21" s="2"/>
      <c r="P21" s="2"/>
      <c r="Q21" s="39">
        <f t="shared" si="4"/>
        <v>2881839.9999999995</v>
      </c>
    </row>
    <row r="22" spans="1:17" x14ac:dyDescent="0.2">
      <c r="A22" s="14" t="s">
        <v>35</v>
      </c>
      <c r="B22" s="14">
        <v>49600</v>
      </c>
      <c r="C22" s="14">
        <v>47.86</v>
      </c>
      <c r="D22" s="38">
        <v>7.1499999999999994E-2</v>
      </c>
      <c r="E22" s="14">
        <f t="shared" si="0"/>
        <v>51.281989999999993</v>
      </c>
      <c r="F22" s="14">
        <f t="shared" si="5"/>
        <v>3.4219899999999939</v>
      </c>
      <c r="G22" s="15">
        <f t="shared" si="6"/>
        <v>169730.70399999971</v>
      </c>
      <c r="K22" s="2" t="s">
        <v>33</v>
      </c>
      <c r="L22" s="2">
        <f>VLOOKUP(K22,'[1]נתוני תקציב'!$A$8:$CV$262,MATCH('[1]נתוני תקציב'!$CO$5,'[1]נתוני תקציב'!$A$5:$CV$5,0),0)</f>
        <v>2866</v>
      </c>
      <c r="M22" s="2"/>
      <c r="N22" s="3">
        <v>0.02</v>
      </c>
      <c r="O22" s="2"/>
      <c r="P22" s="2"/>
      <c r="Q22" s="39">
        <f t="shared" si="4"/>
        <v>57320</v>
      </c>
    </row>
    <row r="23" spans="1:17" x14ac:dyDescent="0.2">
      <c r="A23" s="14" t="s">
        <v>37</v>
      </c>
      <c r="B23" s="14">
        <v>175900</v>
      </c>
      <c r="C23" s="14">
        <v>102.27</v>
      </c>
      <c r="D23" s="38">
        <v>0.05</v>
      </c>
      <c r="E23" s="14">
        <f t="shared" si="0"/>
        <v>107.3835</v>
      </c>
      <c r="F23" s="14">
        <f t="shared" si="5"/>
        <v>5.1135000000000019</v>
      </c>
      <c r="G23" s="15">
        <f t="shared" si="6"/>
        <v>899464.65000000037</v>
      </c>
      <c r="K23" s="2" t="s">
        <v>34</v>
      </c>
      <c r="L23" s="2">
        <f>VLOOKUP(K23,'[1]נתוני תקציב'!$A$8:$CV$262,MATCH('[1]נתוני תקציב'!$CO$5,'[1]נתוני תקציב'!$A$5:$CV$5,0),0)</f>
        <v>746</v>
      </c>
      <c r="M23" s="2">
        <v>6.85</v>
      </c>
      <c r="N23" s="3">
        <v>0.03</v>
      </c>
      <c r="O23" s="2">
        <v>7.0570000000000004</v>
      </c>
      <c r="P23" s="2">
        <f>O23-M23</f>
        <v>0.20700000000000074</v>
      </c>
      <c r="Q23" s="39">
        <f t="shared" si="4"/>
        <v>22380</v>
      </c>
    </row>
    <row r="24" spans="1:17" x14ac:dyDescent="0.2">
      <c r="A24" s="14" t="s">
        <v>62</v>
      </c>
      <c r="B24" s="14">
        <v>117400</v>
      </c>
      <c r="C24" s="14">
        <v>76.93540800000001</v>
      </c>
      <c r="D24" s="38">
        <v>1.6799999999999999E-2</v>
      </c>
      <c r="E24" s="14">
        <f t="shared" si="0"/>
        <v>78.227922854400006</v>
      </c>
      <c r="F24" s="14">
        <f t="shared" si="5"/>
        <v>1.2925148543999967</v>
      </c>
      <c r="G24" s="15">
        <f t="shared" si="6"/>
        <v>151741.2439065596</v>
      </c>
      <c r="K24" s="2" t="s">
        <v>35</v>
      </c>
      <c r="L24" s="2">
        <f>VLOOKUP(K24,'[1]נתוני תקציב'!$A$8:$CV$262,MATCH('[1]נתוני תקציב'!$CO$5,'[1]נתוני תקציב'!$A$5:$CV$5,0),0)</f>
        <v>1433</v>
      </c>
      <c r="M24" s="2"/>
      <c r="N24" s="3">
        <v>7.1499999999999994E-2</v>
      </c>
      <c r="O24" s="2"/>
      <c r="P24" s="2"/>
      <c r="Q24" s="39">
        <f t="shared" si="4"/>
        <v>102459.49999999999</v>
      </c>
    </row>
    <row r="25" spans="1:17" x14ac:dyDescent="0.2">
      <c r="A25" s="14" t="s">
        <v>82</v>
      </c>
      <c r="B25" s="14">
        <v>15700</v>
      </c>
      <c r="C25" s="14">
        <v>93.62</v>
      </c>
      <c r="D25" s="38">
        <v>-0.30220000000000002</v>
      </c>
      <c r="E25" s="14">
        <v>65.12</v>
      </c>
      <c r="F25" s="14">
        <f t="shared" si="5"/>
        <v>-28.5</v>
      </c>
      <c r="G25" s="15">
        <f t="shared" si="6"/>
        <v>-447450</v>
      </c>
      <c r="K25" s="2" t="s">
        <v>37</v>
      </c>
      <c r="L25" s="2">
        <f>VLOOKUP(K25,'[1]נתוני תקציב'!$A$8:$CV$262,MATCH('[1]נתוני תקציב'!$CO$5,'[1]נתוני תקציב'!$A$5:$CV$5,0),0)</f>
        <v>8665</v>
      </c>
      <c r="M25" s="2"/>
      <c r="N25" s="3">
        <v>0.05</v>
      </c>
      <c r="O25" s="2"/>
      <c r="P25" s="2"/>
      <c r="Q25" s="39">
        <f t="shared" si="4"/>
        <v>433250</v>
      </c>
    </row>
    <row r="26" spans="1:17" x14ac:dyDescent="0.2">
      <c r="A26" s="14" t="s">
        <v>83</v>
      </c>
      <c r="B26" s="14">
        <v>168700</v>
      </c>
      <c r="C26" s="14">
        <v>138.94</v>
      </c>
      <c r="D26" s="38">
        <v>0.06</v>
      </c>
      <c r="E26" s="14">
        <f t="shared" si="0"/>
        <v>147.2764</v>
      </c>
      <c r="F26" s="14">
        <f t="shared" si="5"/>
        <v>8.3363999999999976</v>
      </c>
      <c r="G26" s="15">
        <f t="shared" si="6"/>
        <v>1406350.6799999997</v>
      </c>
      <c r="K26" s="2" t="s">
        <v>62</v>
      </c>
      <c r="L26" s="2">
        <f>VLOOKUP(K26,'[1]נתוני תקציב'!$A$8:$CV$262,MATCH('[1]נתוני תקציב'!$CO$5,'[1]נתוני תקציב'!$A$5:$CV$5,0),0)</f>
        <v>3918</v>
      </c>
      <c r="M26" s="2"/>
      <c r="N26" s="3">
        <v>1.6799999999999999E-2</v>
      </c>
      <c r="O26" s="2"/>
      <c r="P26" s="2"/>
      <c r="Q26" s="39">
        <f t="shared" si="4"/>
        <v>65822.400000000009</v>
      </c>
    </row>
    <row r="27" spans="1:17" x14ac:dyDescent="0.2">
      <c r="A27" s="14" t="s">
        <v>47</v>
      </c>
      <c r="B27" s="14">
        <v>395300</v>
      </c>
      <c r="C27" s="14">
        <f>E27*(1-D27)</f>
        <v>137.38455999999999</v>
      </c>
      <c r="D27" s="38">
        <v>3.9E-2</v>
      </c>
      <c r="E27" s="14">
        <v>142.96</v>
      </c>
      <c r="F27" s="14">
        <f t="shared" si="5"/>
        <v>5.5754400000000146</v>
      </c>
      <c r="G27" s="15">
        <f t="shared" si="6"/>
        <v>2203971.4320000056</v>
      </c>
      <c r="K27" s="2" t="s">
        <v>83</v>
      </c>
      <c r="L27" s="2">
        <v>199.2</v>
      </c>
      <c r="M27" s="2"/>
      <c r="N27" s="3">
        <v>0.04</v>
      </c>
      <c r="O27" s="2"/>
      <c r="P27" s="2"/>
      <c r="Q27" s="39">
        <f t="shared" si="4"/>
        <v>7968</v>
      </c>
    </row>
    <row r="28" spans="1:17" x14ac:dyDescent="0.2">
      <c r="A28" s="14" t="s">
        <v>84</v>
      </c>
      <c r="B28" s="14">
        <v>40000</v>
      </c>
      <c r="C28" s="14">
        <f>E28*(1-D28)</f>
        <v>59.080499999999994</v>
      </c>
      <c r="D28" s="38">
        <v>0.05</v>
      </c>
      <c r="E28" s="14">
        <v>62.19</v>
      </c>
      <c r="F28" s="14">
        <f t="shared" si="5"/>
        <v>3.1095000000000041</v>
      </c>
      <c r="G28" s="15">
        <f t="shared" si="6"/>
        <v>124380.00000000016</v>
      </c>
      <c r="K28" s="2" t="s">
        <v>47</v>
      </c>
      <c r="L28" s="2">
        <f>VLOOKUP(K28,'[1]נתוני תקציב'!$A$8:$CV$262,MATCH('[1]נתוני תקציב'!$CO$5,'[1]נתוני תקציב'!$A$5:$CV$5,0),0)</f>
        <v>4287</v>
      </c>
      <c r="M28" s="2"/>
      <c r="N28" s="3">
        <v>3.5700000000000003E-2</v>
      </c>
      <c r="O28" s="2"/>
      <c r="P28" s="2"/>
      <c r="Q28" s="39">
        <f t="shared" si="4"/>
        <v>153045.90000000002</v>
      </c>
    </row>
    <row r="29" spans="1:17" x14ac:dyDescent="0.2">
      <c r="K29" s="2" t="s">
        <v>61</v>
      </c>
      <c r="L29" s="2">
        <f>VLOOKUP(K29,'[1]נתוני תקציב'!$A$8:$CV$262,MATCH('[1]נתוני תקציב'!$CO$5,'[1]נתוני תקציב'!$A$5:$CV$5,0),0)</f>
        <v>939</v>
      </c>
      <c r="M29" s="2"/>
      <c r="N29" s="3">
        <v>0.05</v>
      </c>
      <c r="O29" s="2"/>
      <c r="P29" s="2"/>
      <c r="Q29" s="39">
        <f t="shared" si="4"/>
        <v>46950</v>
      </c>
    </row>
    <row r="31" spans="1:17" x14ac:dyDescent="0.2">
      <c r="B31" t="s">
        <v>104</v>
      </c>
      <c r="C31" t="s">
        <v>105</v>
      </c>
      <c r="D31" t="s">
        <v>106</v>
      </c>
      <c r="E31" t="s">
        <v>105</v>
      </c>
    </row>
    <row r="32" spans="1:17" x14ac:dyDescent="0.2">
      <c r="A32" s="46" t="s">
        <v>19</v>
      </c>
      <c r="B32">
        <f>43992*1000</f>
        <v>43992000</v>
      </c>
      <c r="C32">
        <f>B32*0.0032</f>
        <v>140774.39999999999</v>
      </c>
      <c r="D32" s="47">
        <f>1432*1000</f>
        <v>1432000</v>
      </c>
      <c r="E32">
        <f>D32*0.0032</f>
        <v>4582.4000000000005</v>
      </c>
    </row>
    <row r="33" spans="11:17" x14ac:dyDescent="0.2">
      <c r="K33" t="s">
        <v>26</v>
      </c>
      <c r="L33">
        <v>240000</v>
      </c>
      <c r="M33">
        <v>1.61</v>
      </c>
      <c r="O33">
        <v>3.12</v>
      </c>
      <c r="P33" s="2">
        <f>O33-M33</f>
        <v>1.51</v>
      </c>
      <c r="Q33" s="2">
        <f>IFERROR(P33*L33,0)</f>
        <v>362400</v>
      </c>
    </row>
  </sheetData>
  <autoFilter ref="A2:G28" xr:uid="{C5FE32E7-63F8-4720-B594-D72F9518F159}"/>
  <mergeCells count="2">
    <mergeCell ref="A1:G1"/>
    <mergeCell ref="K1:Q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A4A2-E7AE-44C4-9C58-AC2468B7D6A2}">
  <sheetPr>
    <tabColor theme="5" tint="0.79998168889431442"/>
  </sheetPr>
  <dimension ref="A1:I47"/>
  <sheetViews>
    <sheetView rightToLeft="1" workbookViewId="0">
      <selection activeCell="D22" sqref="D22"/>
    </sheetView>
  </sheetViews>
  <sheetFormatPr defaultRowHeight="14.25" x14ac:dyDescent="0.2"/>
  <cols>
    <col min="1" max="1" width="12" bestFit="1" customWidth="1"/>
    <col min="2" max="2" width="27.875" bestFit="1" customWidth="1"/>
    <col min="7" max="7" width="12" bestFit="1" customWidth="1"/>
    <col min="8" max="8" width="27.875" bestFit="1" customWidth="1"/>
  </cols>
  <sheetData>
    <row r="1" spans="1:9" ht="15" x14ac:dyDescent="0.25">
      <c r="A1" s="81" t="s">
        <v>100</v>
      </c>
      <c r="B1" s="82"/>
      <c r="C1" s="34"/>
      <c r="F1" s="81" t="s">
        <v>99</v>
      </c>
      <c r="G1" s="82"/>
      <c r="H1" s="82"/>
      <c r="I1" s="83"/>
    </row>
    <row r="2" spans="1:9" x14ac:dyDescent="0.2">
      <c r="A2" s="23"/>
      <c r="B2" s="24"/>
      <c r="C2" s="25"/>
      <c r="F2" s="23"/>
      <c r="G2" s="24"/>
      <c r="H2" s="24"/>
      <c r="I2" s="25"/>
    </row>
    <row r="3" spans="1:9" x14ac:dyDescent="0.2">
      <c r="A3" s="35" t="s">
        <v>86</v>
      </c>
      <c r="B3" s="24" t="s">
        <v>88</v>
      </c>
      <c r="C3" s="25"/>
      <c r="F3" s="23"/>
      <c r="G3" s="26" t="s">
        <v>86</v>
      </c>
      <c r="H3" s="24" t="s">
        <v>88</v>
      </c>
      <c r="I3" s="27"/>
    </row>
    <row r="4" spans="1:9" x14ac:dyDescent="0.2">
      <c r="A4" s="36">
        <v>1</v>
      </c>
      <c r="B4" s="29">
        <v>3</v>
      </c>
      <c r="C4" s="25"/>
      <c r="F4" s="23"/>
      <c r="G4" s="28">
        <v>0</v>
      </c>
      <c r="H4" s="29">
        <v>25</v>
      </c>
      <c r="I4" s="25"/>
    </row>
    <row r="5" spans="1:9" x14ac:dyDescent="0.2">
      <c r="A5" s="36">
        <v>2</v>
      </c>
      <c r="B5" s="29">
        <v>5</v>
      </c>
      <c r="C5" s="25"/>
      <c r="F5" s="23"/>
      <c r="G5" s="28">
        <v>1</v>
      </c>
      <c r="H5" s="29">
        <v>71</v>
      </c>
      <c r="I5" s="25"/>
    </row>
    <row r="6" spans="1:9" x14ac:dyDescent="0.2">
      <c r="A6" s="36">
        <v>3</v>
      </c>
      <c r="B6" s="29">
        <v>5</v>
      </c>
      <c r="C6" s="25"/>
      <c r="F6" s="23">
        <f>43/71</f>
        <v>0.60563380281690138</v>
      </c>
      <c r="G6" s="30">
        <v>1</v>
      </c>
      <c r="H6" s="29">
        <v>3</v>
      </c>
      <c r="I6" s="25"/>
    </row>
    <row r="7" spans="1:9" x14ac:dyDescent="0.2">
      <c r="A7" s="36">
        <v>4</v>
      </c>
      <c r="B7" s="29">
        <v>7</v>
      </c>
      <c r="C7" s="25"/>
      <c r="F7" s="23"/>
      <c r="G7" s="30">
        <v>2</v>
      </c>
      <c r="H7" s="29">
        <v>4</v>
      </c>
      <c r="I7" s="25"/>
    </row>
    <row r="8" spans="1:9" x14ac:dyDescent="0.2">
      <c r="A8" s="36">
        <v>5</v>
      </c>
      <c r="B8" s="29">
        <v>16</v>
      </c>
      <c r="C8" s="25"/>
      <c r="F8" s="23"/>
      <c r="G8" s="30">
        <v>3</v>
      </c>
      <c r="H8" s="29">
        <v>3</v>
      </c>
      <c r="I8" s="25"/>
    </row>
    <row r="9" spans="1:9" x14ac:dyDescent="0.2">
      <c r="A9" s="36">
        <v>6</v>
      </c>
      <c r="B9" s="29">
        <v>12</v>
      </c>
      <c r="C9" s="25"/>
      <c r="F9" s="23"/>
      <c r="G9" s="30">
        <v>4</v>
      </c>
      <c r="H9" s="29">
        <v>7</v>
      </c>
      <c r="I9" s="25"/>
    </row>
    <row r="10" spans="1:9" x14ac:dyDescent="0.2">
      <c r="A10" s="36">
        <v>7</v>
      </c>
      <c r="B10" s="29">
        <v>21</v>
      </c>
      <c r="C10" s="25"/>
      <c r="F10" s="23"/>
      <c r="G10" s="30">
        <v>5</v>
      </c>
      <c r="H10" s="29">
        <v>11</v>
      </c>
      <c r="I10" s="25"/>
    </row>
    <row r="11" spans="1:9" x14ac:dyDescent="0.2">
      <c r="A11" s="36">
        <v>8</v>
      </c>
      <c r="B11" s="29">
        <v>22</v>
      </c>
      <c r="C11" s="25"/>
      <c r="F11" s="23"/>
      <c r="G11" s="30">
        <v>6</v>
      </c>
      <c r="H11" s="29">
        <v>8</v>
      </c>
      <c r="I11" s="25"/>
    </row>
    <row r="12" spans="1:9" x14ac:dyDescent="0.2">
      <c r="A12" s="36">
        <v>9</v>
      </c>
      <c r="B12" s="29">
        <v>4</v>
      </c>
      <c r="C12" s="25"/>
      <c r="F12" s="23"/>
      <c r="G12" s="30">
        <v>7</v>
      </c>
      <c r="H12" s="29">
        <v>15</v>
      </c>
      <c r="I12" s="25"/>
    </row>
    <row r="13" spans="1:9" x14ac:dyDescent="0.2">
      <c r="A13" s="36">
        <v>10</v>
      </c>
      <c r="B13" s="29">
        <v>1</v>
      </c>
      <c r="C13" s="25"/>
      <c r="F13" s="23"/>
      <c r="G13" s="30">
        <v>8</v>
      </c>
      <c r="H13" s="29">
        <v>16</v>
      </c>
      <c r="I13" s="25"/>
    </row>
    <row r="14" spans="1:9" x14ac:dyDescent="0.2">
      <c r="A14" s="36" t="s">
        <v>87</v>
      </c>
      <c r="B14" s="29">
        <v>96</v>
      </c>
      <c r="C14" s="25"/>
      <c r="F14" s="23"/>
      <c r="G14" s="30">
        <v>9</v>
      </c>
      <c r="H14" s="29">
        <v>3</v>
      </c>
      <c r="I14" s="25"/>
    </row>
    <row r="15" spans="1:9" x14ac:dyDescent="0.2">
      <c r="A15" s="23"/>
      <c r="B15" s="24"/>
      <c r="C15" s="25"/>
      <c r="F15" s="23"/>
      <c r="G15" s="30">
        <v>10</v>
      </c>
      <c r="H15" s="29">
        <v>1</v>
      </c>
      <c r="I15" s="25"/>
    </row>
    <row r="16" spans="1:9" x14ac:dyDescent="0.2">
      <c r="A16" s="23"/>
      <c r="B16" s="24"/>
      <c r="C16" s="25"/>
      <c r="F16" s="23"/>
      <c r="G16" s="28" t="s">
        <v>87</v>
      </c>
      <c r="H16" s="29">
        <v>96</v>
      </c>
      <c r="I16" s="25"/>
    </row>
    <row r="17" spans="1:9" x14ac:dyDescent="0.2">
      <c r="A17" s="23"/>
      <c r="B17" s="24"/>
      <c r="C17" s="25"/>
      <c r="F17" s="23"/>
      <c r="G17" s="24"/>
      <c r="H17" s="24"/>
      <c r="I17" s="25"/>
    </row>
    <row r="18" spans="1:9" x14ac:dyDescent="0.2">
      <c r="A18" s="35" t="s">
        <v>86</v>
      </c>
      <c r="B18" s="24" t="s">
        <v>95</v>
      </c>
      <c r="C18" s="27"/>
      <c r="F18" s="23"/>
      <c r="G18" s="24"/>
      <c r="H18" s="24"/>
      <c r="I18" s="25"/>
    </row>
    <row r="19" spans="1:9" x14ac:dyDescent="0.2">
      <c r="A19" s="36" t="s">
        <v>94</v>
      </c>
      <c r="B19" s="29">
        <v>18</v>
      </c>
      <c r="C19" s="25"/>
      <c r="F19" s="23"/>
      <c r="G19" s="26" t="s">
        <v>86</v>
      </c>
      <c r="H19" s="24" t="s">
        <v>95</v>
      </c>
      <c r="I19" s="27"/>
    </row>
    <row r="20" spans="1:9" x14ac:dyDescent="0.2">
      <c r="A20" s="36" t="s">
        <v>89</v>
      </c>
      <c r="B20" s="29">
        <v>11</v>
      </c>
      <c r="C20" s="25"/>
      <c r="F20" s="23"/>
      <c r="G20" s="28">
        <v>0</v>
      </c>
      <c r="H20" s="29">
        <v>25</v>
      </c>
      <c r="I20" s="25"/>
    </row>
    <row r="21" spans="1:9" x14ac:dyDescent="0.2">
      <c r="A21" s="36" t="s">
        <v>91</v>
      </c>
      <c r="B21" s="29">
        <v>7</v>
      </c>
      <c r="C21" s="25"/>
      <c r="F21" s="23">
        <f>52/71</f>
        <v>0.73239436619718312</v>
      </c>
      <c r="G21" s="28">
        <v>1</v>
      </c>
      <c r="H21" s="29">
        <v>71</v>
      </c>
      <c r="I21" s="25"/>
    </row>
    <row r="22" spans="1:9" x14ac:dyDescent="0.2">
      <c r="A22" s="36" t="s">
        <v>92</v>
      </c>
      <c r="B22" s="29">
        <v>5</v>
      </c>
      <c r="C22" s="25"/>
      <c r="F22" s="23"/>
      <c r="G22" s="30" t="s">
        <v>94</v>
      </c>
      <c r="H22" s="29">
        <v>11</v>
      </c>
      <c r="I22" s="25"/>
    </row>
    <row r="23" spans="1:9" x14ac:dyDescent="0.2">
      <c r="A23" s="36" t="s">
        <v>93</v>
      </c>
      <c r="B23" s="29">
        <v>41</v>
      </c>
      <c r="C23" s="25"/>
      <c r="F23" s="23"/>
      <c r="G23" s="30" t="s">
        <v>89</v>
      </c>
      <c r="H23" s="29">
        <v>9</v>
      </c>
      <c r="I23" s="25"/>
    </row>
    <row r="24" spans="1:9" x14ac:dyDescent="0.2">
      <c r="A24" s="36" t="s">
        <v>90</v>
      </c>
      <c r="B24" s="29">
        <v>14</v>
      </c>
      <c r="C24" s="25"/>
      <c r="F24" s="23"/>
      <c r="G24" s="30" t="s">
        <v>91</v>
      </c>
      <c r="H24" s="29">
        <v>5</v>
      </c>
      <c r="I24" s="25"/>
    </row>
    <row r="25" spans="1:9" x14ac:dyDescent="0.2">
      <c r="A25" s="36" t="s">
        <v>87</v>
      </c>
      <c r="B25" s="29">
        <v>96</v>
      </c>
      <c r="C25" s="25"/>
      <c r="F25" s="23"/>
      <c r="G25" s="30" t="s">
        <v>92</v>
      </c>
      <c r="H25" s="29">
        <v>5</v>
      </c>
      <c r="I25" s="25"/>
    </row>
    <row r="26" spans="1:9" x14ac:dyDescent="0.2">
      <c r="A26" s="23"/>
      <c r="B26" s="24"/>
      <c r="C26" s="25"/>
      <c r="F26" s="23"/>
      <c r="G26" s="30" t="s">
        <v>93</v>
      </c>
      <c r="H26" s="29">
        <v>30</v>
      </c>
      <c r="I26" s="25"/>
    </row>
    <row r="27" spans="1:9" x14ac:dyDescent="0.2">
      <c r="A27" s="23"/>
      <c r="B27" s="24"/>
      <c r="C27" s="25"/>
      <c r="F27" s="23"/>
      <c r="G27" s="30" t="s">
        <v>90</v>
      </c>
      <c r="H27" s="29">
        <v>11</v>
      </c>
      <c r="I27" s="25"/>
    </row>
    <row r="28" spans="1:9" x14ac:dyDescent="0.2">
      <c r="A28" s="23"/>
      <c r="B28" s="24"/>
      <c r="C28" s="25"/>
      <c r="F28" s="23"/>
      <c r="G28" s="28" t="s">
        <v>87</v>
      </c>
      <c r="H28" s="29">
        <v>96</v>
      </c>
      <c r="I28" s="25"/>
    </row>
    <row r="29" spans="1:9" x14ac:dyDescent="0.2">
      <c r="A29" s="35" t="s">
        <v>86</v>
      </c>
      <c r="B29" s="24" t="s">
        <v>96</v>
      </c>
      <c r="C29" s="25"/>
      <c r="F29" s="23"/>
      <c r="G29" s="24"/>
      <c r="H29" s="24"/>
      <c r="I29" s="25"/>
    </row>
    <row r="30" spans="1:9" x14ac:dyDescent="0.2">
      <c r="A30" s="36">
        <v>1</v>
      </c>
      <c r="B30" s="29">
        <v>1</v>
      </c>
      <c r="C30" s="25"/>
      <c r="F30" s="23"/>
      <c r="G30" s="24"/>
      <c r="H30" s="24"/>
      <c r="I30" s="25"/>
    </row>
    <row r="31" spans="1:9" x14ac:dyDescent="0.2">
      <c r="A31" s="36">
        <v>2</v>
      </c>
      <c r="B31" s="29">
        <v>6</v>
      </c>
      <c r="C31" s="25"/>
      <c r="F31" s="23"/>
      <c r="G31" s="24"/>
      <c r="H31" s="24"/>
      <c r="I31" s="25"/>
    </row>
    <row r="32" spans="1:9" x14ac:dyDescent="0.2">
      <c r="A32" s="36">
        <v>3</v>
      </c>
      <c r="B32" s="29">
        <v>19</v>
      </c>
      <c r="C32" s="25"/>
      <c r="F32" s="23"/>
      <c r="G32" s="24"/>
      <c r="H32" s="24"/>
      <c r="I32" s="25"/>
    </row>
    <row r="33" spans="1:9" x14ac:dyDescent="0.2">
      <c r="A33" s="36">
        <v>4</v>
      </c>
      <c r="B33" s="29">
        <v>13</v>
      </c>
      <c r="C33" s="25"/>
      <c r="F33" s="23"/>
      <c r="G33" s="26" t="s">
        <v>86</v>
      </c>
      <c r="H33" s="24" t="s">
        <v>96</v>
      </c>
      <c r="I33" s="27"/>
    </row>
    <row r="34" spans="1:9" x14ac:dyDescent="0.2">
      <c r="A34" s="36">
        <v>5</v>
      </c>
      <c r="B34" s="29">
        <v>22</v>
      </c>
      <c r="C34" s="25"/>
      <c r="F34" s="23"/>
      <c r="G34" s="28">
        <v>0</v>
      </c>
      <c r="H34" s="29">
        <v>25</v>
      </c>
      <c r="I34" s="25"/>
    </row>
    <row r="35" spans="1:9" x14ac:dyDescent="0.2">
      <c r="A35" s="36">
        <v>6</v>
      </c>
      <c r="B35" s="29">
        <v>10</v>
      </c>
      <c r="C35" s="25"/>
      <c r="F35" s="23"/>
      <c r="G35" s="28">
        <v>1</v>
      </c>
      <c r="H35" s="29">
        <v>71</v>
      </c>
      <c r="I35" s="25"/>
    </row>
    <row r="36" spans="1:9" x14ac:dyDescent="0.2">
      <c r="A36" s="36">
        <v>7</v>
      </c>
      <c r="B36" s="29">
        <v>9</v>
      </c>
      <c r="C36" s="25"/>
      <c r="F36" s="23"/>
      <c r="G36" s="30">
        <v>1</v>
      </c>
      <c r="H36" s="29">
        <v>1</v>
      </c>
      <c r="I36" s="25"/>
    </row>
    <row r="37" spans="1:9" x14ac:dyDescent="0.2">
      <c r="A37" s="36">
        <v>8</v>
      </c>
      <c r="B37" s="29">
        <v>7</v>
      </c>
      <c r="C37" s="25"/>
      <c r="F37" s="23"/>
      <c r="G37" s="30">
        <v>2</v>
      </c>
      <c r="H37" s="29">
        <v>3</v>
      </c>
      <c r="I37" s="25"/>
    </row>
    <row r="38" spans="1:9" x14ac:dyDescent="0.2">
      <c r="A38" s="36">
        <v>9</v>
      </c>
      <c r="B38" s="29">
        <v>5</v>
      </c>
      <c r="C38" s="25"/>
      <c r="F38" s="23"/>
      <c r="G38" s="30">
        <v>3</v>
      </c>
      <c r="H38" s="29">
        <v>14</v>
      </c>
      <c r="I38" s="25"/>
    </row>
    <row r="39" spans="1:9" x14ac:dyDescent="0.2">
      <c r="A39" s="36">
        <v>10</v>
      </c>
      <c r="B39" s="29">
        <v>4</v>
      </c>
      <c r="C39" s="25"/>
      <c r="F39" s="23"/>
      <c r="G39" s="30">
        <v>4</v>
      </c>
      <c r="H39" s="29">
        <v>10</v>
      </c>
      <c r="I39" s="25"/>
    </row>
    <row r="40" spans="1:9" x14ac:dyDescent="0.2">
      <c r="A40" s="36" t="s">
        <v>87</v>
      </c>
      <c r="B40" s="29">
        <v>96</v>
      </c>
      <c r="C40" s="25"/>
      <c r="F40" s="23"/>
      <c r="G40" s="30">
        <v>5</v>
      </c>
      <c r="H40" s="29">
        <v>19</v>
      </c>
      <c r="I40" s="25"/>
    </row>
    <row r="41" spans="1:9" ht="15" thickBot="1" x14ac:dyDescent="0.25">
      <c r="A41" s="31"/>
      <c r="B41" s="32"/>
      <c r="C41" s="33"/>
      <c r="F41" s="23"/>
      <c r="G41" s="30">
        <v>6</v>
      </c>
      <c r="H41" s="29">
        <v>9</v>
      </c>
      <c r="I41" s="25"/>
    </row>
    <row r="42" spans="1:9" x14ac:dyDescent="0.2">
      <c r="F42" s="23"/>
      <c r="G42" s="30">
        <v>7</v>
      </c>
      <c r="H42" s="29">
        <v>6</v>
      </c>
      <c r="I42" s="25"/>
    </row>
    <row r="43" spans="1:9" x14ac:dyDescent="0.2">
      <c r="F43" s="23"/>
      <c r="G43" s="30">
        <v>8</v>
      </c>
      <c r="H43" s="29">
        <v>6</v>
      </c>
      <c r="I43" s="25"/>
    </row>
    <row r="44" spans="1:9" x14ac:dyDescent="0.2">
      <c r="F44" s="23"/>
      <c r="G44" s="30">
        <v>9</v>
      </c>
      <c r="H44" s="29">
        <v>1</v>
      </c>
      <c r="I44" s="25"/>
    </row>
    <row r="45" spans="1:9" x14ac:dyDescent="0.2">
      <c r="F45" s="23"/>
      <c r="G45" s="30">
        <v>10</v>
      </c>
      <c r="H45" s="29">
        <v>2</v>
      </c>
      <c r="I45" s="25"/>
    </row>
    <row r="46" spans="1:9" x14ac:dyDescent="0.2">
      <c r="F46" s="23"/>
      <c r="G46" s="28" t="s">
        <v>87</v>
      </c>
      <c r="H46" s="29">
        <v>96</v>
      </c>
      <c r="I46" s="25"/>
    </row>
    <row r="47" spans="1:9" ht="15" thickBot="1" x14ac:dyDescent="0.25">
      <c r="F47" s="31"/>
      <c r="G47" s="32"/>
      <c r="H47" s="32"/>
      <c r="I47" s="33"/>
    </row>
  </sheetData>
  <mergeCells count="2">
    <mergeCell ref="F1:I1"/>
    <mergeCell ref="A1:B1"/>
  </mergeCell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ריכוז פרטי הגשת בקשות 2020</vt:lpstr>
      <vt:lpstr>חישוב רשויות שלא דיווחו 2019</vt:lpstr>
      <vt:lpstr>ניתוח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יאיר שטול</dc:creator>
  <cp:lastModifiedBy>רן ליאור</cp:lastModifiedBy>
  <dcterms:created xsi:type="dcterms:W3CDTF">2019-05-14T10:44:05Z</dcterms:created>
  <dcterms:modified xsi:type="dcterms:W3CDTF">2019-11-04T16:31:13Z</dcterms:modified>
</cp:coreProperties>
</file>